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\総務部\その他\本社管理関係\指定請求書用紙（入力用）\"/>
    </mc:Choice>
  </mc:AlternateContent>
  <xr:revisionPtr revIDLastSave="0" documentId="13_ncr:1_{8E045B66-607F-4F50-9CCF-616CE7E7F085}" xr6:coauthVersionLast="47" xr6:coauthVersionMax="47" xr10:uidLastSave="{00000000-0000-0000-0000-000000000000}"/>
  <bookViews>
    <workbookView xWindow="-120" yWindow="-120" windowWidth="20730" windowHeight="11160" tabRatio="900" xr2:uid="{00000000-000D-0000-FFFF-FFFF00000000}"/>
  </bookViews>
  <sheets>
    <sheet name="【請負】貴社控(1)" sheetId="11" r:id="rId1"/>
    <sheet name="【請負】作業所控(2)" sheetId="12" r:id="rId2"/>
    <sheet name="【請負】経理課控(3)" sheetId="16" r:id="rId3"/>
  </sheets>
  <definedNames>
    <definedName name="_xlnm.Print_Area" localSheetId="0">'【請負】貴社控(1)'!$B$1:$AT$26</definedName>
    <definedName name="_xlnm.Print_Area" localSheetId="2">'【請負】経理課控(3)'!$B$1:$AT$26</definedName>
    <definedName name="_xlnm.Print_Area" localSheetId="1">'【請負】作業所控(2)'!$B$1:$AT$26</definedName>
  </definedNames>
  <calcPr calcId="191029"/>
</workbook>
</file>

<file path=xl/calcChain.xml><?xml version="1.0" encoding="utf-8"?>
<calcChain xmlns="http://schemas.openxmlformats.org/spreadsheetml/2006/main">
  <c r="K18" i="16" l="1"/>
  <c r="K18" i="12"/>
  <c r="F18" i="16"/>
  <c r="F17" i="16" l="1"/>
  <c r="F17" i="12"/>
  <c r="Q18" i="16" l="1"/>
  <c r="Q18" i="12"/>
  <c r="AE12" i="12"/>
  <c r="K25" i="11"/>
  <c r="S17" i="12"/>
  <c r="AP14" i="16"/>
  <c r="AP14" i="12"/>
  <c r="AJ14" i="16"/>
  <c r="AJ14" i="12"/>
  <c r="AC14" i="16"/>
  <c r="AC14" i="12"/>
  <c r="F7" i="16"/>
  <c r="F7" i="12"/>
  <c r="AB3" i="16"/>
  <c r="Y3" i="16"/>
  <c r="V3" i="16"/>
  <c r="AB3" i="12"/>
  <c r="Y3" i="12"/>
  <c r="V3" i="12"/>
  <c r="AE12" i="16"/>
  <c r="AE10" i="16"/>
  <c r="AE9" i="16"/>
  <c r="AE8" i="16"/>
  <c r="AE10" i="12"/>
  <c r="AE8" i="12"/>
  <c r="AE9" i="12"/>
  <c r="W11" i="16"/>
  <c r="U11" i="16"/>
  <c r="T11" i="16"/>
  <c r="S11" i="16"/>
  <c r="R11" i="16"/>
  <c r="P11" i="16"/>
  <c r="O11" i="16"/>
  <c r="M11" i="16"/>
  <c r="L11" i="16"/>
  <c r="K11" i="16"/>
  <c r="J11" i="16"/>
  <c r="I11" i="16"/>
  <c r="W11" i="12"/>
  <c r="U11" i="12"/>
  <c r="T11" i="12"/>
  <c r="S11" i="12"/>
  <c r="R11" i="12"/>
  <c r="P11" i="12"/>
  <c r="O11" i="12"/>
  <c r="J11" i="12"/>
  <c r="K11" i="12"/>
  <c r="L11" i="12"/>
  <c r="M11" i="12"/>
  <c r="I11" i="12"/>
  <c r="G25" i="16"/>
  <c r="K24" i="16"/>
  <c r="K23" i="16"/>
  <c r="K22" i="16"/>
  <c r="S17" i="16"/>
  <c r="AR6" i="16"/>
  <c r="AQ6" i="16"/>
  <c r="AP6" i="16"/>
  <c r="AO6" i="16"/>
  <c r="AN6" i="16"/>
  <c r="AM6" i="16"/>
  <c r="AL6" i="16"/>
  <c r="AK6" i="16"/>
  <c r="AJ6" i="16"/>
  <c r="AI6" i="16"/>
  <c r="AH6" i="16"/>
  <c r="AG6" i="16"/>
  <c r="AF6" i="16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G25" i="12"/>
  <c r="K24" i="12"/>
  <c r="K23" i="12"/>
  <c r="K22" i="12"/>
  <c r="F18" i="12"/>
  <c r="P24" i="11"/>
  <c r="P24" i="12" s="1"/>
  <c r="P23" i="11"/>
  <c r="P23" i="16" s="1"/>
  <c r="P22" i="11"/>
  <c r="P22" i="12" s="1"/>
  <c r="P24" i="16" l="1"/>
  <c r="P22" i="16"/>
  <c r="P23" i="12"/>
  <c r="U24" i="11"/>
  <c r="U24" i="16" s="1"/>
  <c r="U23" i="11"/>
  <c r="U23" i="16" s="1"/>
  <c r="K25" i="16"/>
  <c r="U22" i="11"/>
  <c r="U22" i="16" s="1"/>
  <c r="U22" i="12" l="1"/>
  <c r="U24" i="12"/>
  <c r="K25" i="12"/>
  <c r="U23" i="12"/>
  <c r="K26" i="11"/>
  <c r="K26" i="16" s="1"/>
  <c r="P25" i="11"/>
  <c r="P25" i="16" s="1"/>
  <c r="P26" i="11" l="1"/>
  <c r="P26" i="16" s="1"/>
  <c r="K26" i="12"/>
  <c r="U25" i="11"/>
  <c r="U25" i="16" s="1"/>
  <c r="P25" i="12"/>
  <c r="U26" i="11" l="1"/>
  <c r="U26" i="16" s="1"/>
  <c r="U25" i="12"/>
  <c r="P26" i="12"/>
  <c r="U26" i="12" l="1"/>
</calcChain>
</file>

<file path=xl/sharedStrings.xml><?xml version="1.0" encoding="utf-8"?>
<sst xmlns="http://schemas.openxmlformats.org/spreadsheetml/2006/main" count="98" uniqueCount="38">
  <si>
    <t>請負工事請求書（２）</t>
    <rPh sb="0" eb="4">
      <t>ウケオイコウジ</t>
    </rPh>
    <rPh sb="4" eb="7">
      <t>セイキュウショ</t>
    </rPh>
    <phoneticPr fontId="1"/>
  </si>
  <si>
    <t>　下記の通り請求致します。</t>
    <rPh sb="1" eb="3">
      <t>カキ</t>
    </rPh>
    <rPh sb="4" eb="5">
      <t>トオ</t>
    </rPh>
    <rPh sb="6" eb="8">
      <t>セイキュウ</t>
    </rPh>
    <rPh sb="8" eb="9">
      <t>イタ</t>
    </rPh>
    <phoneticPr fontId="1"/>
  </si>
  <si>
    <t>№</t>
    <phoneticPr fontId="1"/>
  </si>
  <si>
    <t>消　費　税
（10％）</t>
    <rPh sb="0" eb="1">
      <t>ショウ</t>
    </rPh>
    <rPh sb="2" eb="3">
      <t>ヒ</t>
    </rPh>
    <rPh sb="4" eb="5">
      <t>ゼイ</t>
    </rPh>
    <phoneticPr fontId="1"/>
  </si>
  <si>
    <t>工　事　額
（10％対象）</t>
    <rPh sb="0" eb="1">
      <t>コウ</t>
    </rPh>
    <rPh sb="2" eb="3">
      <t>コト</t>
    </rPh>
    <rPh sb="4" eb="5">
      <t>ガク</t>
    </rPh>
    <rPh sb="10" eb="12">
      <t>タイショウ</t>
    </rPh>
    <phoneticPr fontId="1"/>
  </si>
  <si>
    <t>請 負 契 約 金 額</t>
    <rPh sb="0" eb="1">
      <t>ショウ</t>
    </rPh>
    <rPh sb="2" eb="3">
      <t>フ</t>
    </rPh>
    <rPh sb="4" eb="5">
      <t>チギリ</t>
    </rPh>
    <rPh sb="6" eb="7">
      <t>ヤク</t>
    </rPh>
    <rPh sb="8" eb="9">
      <t>キン</t>
    </rPh>
    <rPh sb="10" eb="11">
      <t>ガク</t>
    </rPh>
    <phoneticPr fontId="1"/>
  </si>
  <si>
    <t>累  計  出  来  高</t>
    <rPh sb="0" eb="1">
      <t>ルイ</t>
    </rPh>
    <rPh sb="3" eb="4">
      <t>ケイ</t>
    </rPh>
    <rPh sb="6" eb="7">
      <t>デ</t>
    </rPh>
    <rPh sb="9" eb="10">
      <t>ライ</t>
    </rPh>
    <rPh sb="12" eb="13">
      <t>タカ</t>
    </rPh>
    <phoneticPr fontId="1"/>
  </si>
  <si>
    <t>既 請 求 累 計 額</t>
    <rPh sb="0" eb="1">
      <t>キ</t>
    </rPh>
    <rPh sb="2" eb="3">
      <t>ショウ</t>
    </rPh>
    <rPh sb="4" eb="5">
      <t>モトム</t>
    </rPh>
    <rPh sb="6" eb="7">
      <t>ルイ</t>
    </rPh>
    <rPh sb="8" eb="9">
      <t>ケイ</t>
    </rPh>
    <rPh sb="10" eb="11">
      <t>ガク</t>
    </rPh>
    <phoneticPr fontId="1"/>
  </si>
  <si>
    <t>請  　求 　残  　高</t>
    <rPh sb="0" eb="1">
      <t>ショウ</t>
    </rPh>
    <rPh sb="4" eb="5">
      <t>モトム</t>
    </rPh>
    <rPh sb="11" eb="12">
      <t>タカ</t>
    </rPh>
    <phoneticPr fontId="1"/>
  </si>
  <si>
    <t>〒</t>
    <phoneticPr fontId="1"/>
  </si>
  <si>
    <t>登録番号</t>
    <rPh sb="0" eb="1">
      <t>ノボル</t>
    </rPh>
    <rPh sb="1" eb="2">
      <t>ロク</t>
    </rPh>
    <rPh sb="2" eb="4">
      <t>バンゴウ</t>
    </rPh>
    <phoneticPr fontId="1"/>
  </si>
  <si>
    <t>T</t>
    <phoneticPr fontId="1"/>
  </si>
  <si>
    <t>新規お取引以外の方は、下記振込先の記載を省略できます。</t>
    <rPh sb="0" eb="2">
      <t>シンキ</t>
    </rPh>
    <rPh sb="3" eb="5">
      <t>トリヒキ</t>
    </rPh>
    <rPh sb="5" eb="7">
      <t>イガイ</t>
    </rPh>
    <rPh sb="8" eb="9">
      <t>カタ</t>
    </rPh>
    <rPh sb="11" eb="13">
      <t>カキ</t>
    </rPh>
    <rPh sb="13" eb="16">
      <t>フリコミサキ</t>
    </rPh>
    <rPh sb="17" eb="19">
      <t>キサイ</t>
    </rPh>
    <rPh sb="20" eb="22">
      <t>ショウリャク</t>
    </rPh>
    <phoneticPr fontId="1"/>
  </si>
  <si>
    <t>株式会社　今井工務店　殿</t>
    <rPh sb="0" eb="2">
      <t>カブシキ</t>
    </rPh>
    <rPh sb="2" eb="4">
      <t>カイシャ</t>
    </rPh>
    <rPh sb="5" eb="10">
      <t>イマイコウムテン</t>
    </rPh>
    <rPh sb="11" eb="12">
      <t>ドノ</t>
    </rPh>
    <phoneticPr fontId="1"/>
  </si>
  <si>
    <t>工事名</t>
    <rPh sb="0" eb="3">
      <t>コウジメイ</t>
    </rPh>
    <phoneticPr fontId="1"/>
  </si>
  <si>
    <t>注文書コード</t>
    <phoneticPr fontId="1"/>
  </si>
  <si>
    <t>住 所</t>
    <rPh sb="0" eb="1">
      <t>ジュウ</t>
    </rPh>
    <rPh sb="2" eb="3">
      <t>ショ</t>
    </rPh>
    <phoneticPr fontId="1"/>
  </si>
  <si>
    <t>会社名</t>
    <rPh sb="0" eb="1">
      <t>カイ</t>
    </rPh>
    <rPh sb="1" eb="2">
      <t>シャ</t>
    </rPh>
    <rPh sb="2" eb="3">
      <t>ナ</t>
    </rPh>
    <phoneticPr fontId="1"/>
  </si>
  <si>
    <t>請求年月日</t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</si>
  <si>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</si>
  <si>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</si>
  <si>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</si>
  <si>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</si>
  <si>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摘　　　　　要</t>
    <rPh sb="0" eb="1">
      <t>テキ</t>
    </rPh>
    <rPh sb="6" eb="7">
      <t>ヨウ</t>
    </rPh>
    <phoneticPr fontId="1"/>
  </si>
  <si>
    <t>今回請求額（　　</t>
    <rPh sb="0" eb="5">
      <t>コンカイセイキュウガク</t>
    </rPh>
    <phoneticPr fontId="1"/>
  </si>
  <si>
    <t>回）</t>
    <phoneticPr fontId="1"/>
  </si>
  <si>
    <t>請負工事請求書（１）</t>
    <rPh sb="0" eb="4">
      <t>ウケオイコウジ</t>
    </rPh>
    <rPh sb="4" eb="7">
      <t>セイキュウショ</t>
    </rPh>
    <phoneticPr fontId="1"/>
  </si>
  <si>
    <t>請負工事請求書（３）</t>
    <rPh sb="0" eb="4">
      <t>ウケオイコウジ</t>
    </rPh>
    <rPh sb="4" eb="7">
      <t>セイキュウショ</t>
    </rPh>
    <phoneticPr fontId="1"/>
  </si>
  <si>
    <t>税込請負金額</t>
    <rPh sb="0" eb="2">
      <t>ゼイコ</t>
    </rPh>
    <rPh sb="2" eb="3">
      <t>ショウ</t>
    </rPh>
    <rPh sb="3" eb="4">
      <t>フ</t>
    </rPh>
    <rPh sb="4" eb="5">
      <t>キン</t>
    </rPh>
    <rPh sb="5" eb="6">
      <t>ガク</t>
    </rPh>
    <phoneticPr fontId="1"/>
  </si>
  <si>
    <t>1.
2.
3.
4.
5.
6.
7.
8.</t>
    <phoneticPr fontId="1"/>
  </si>
  <si>
    <t>ＦＡＸ</t>
    <phoneticPr fontId="1"/>
  </si>
  <si>
    <t>電 話</t>
    <rPh sb="0" eb="1">
      <t>デン</t>
    </rPh>
    <rPh sb="2" eb="3">
      <t>ハナシ</t>
    </rPh>
    <phoneticPr fontId="1"/>
  </si>
  <si>
    <t>≪請求書作成上のお願い≫　注文書の発行された工事にのみご使用願います。</t>
    <rPh sb="1" eb="4">
      <t>セイキュウショ</t>
    </rPh>
    <rPh sb="4" eb="6">
      <t>サクセイ</t>
    </rPh>
    <rPh sb="6" eb="7">
      <t>ジョウ</t>
    </rPh>
    <rPh sb="9" eb="10">
      <t>ネガ</t>
    </rPh>
    <rPh sb="13" eb="16">
      <t>チュウモンショ</t>
    </rPh>
    <rPh sb="17" eb="19">
      <t>ハッコウ</t>
    </rPh>
    <rPh sb="22" eb="24">
      <t>コウジ</t>
    </rPh>
    <rPh sb="28" eb="30">
      <t>シヨウ</t>
    </rPh>
    <rPh sb="30" eb="31">
      <t>ネガ</t>
    </rPh>
    <phoneticPr fontId="1"/>
  </si>
  <si>
    <t>メールアドレス</t>
    <phoneticPr fontId="1"/>
  </si>
  <si>
    <r>
      <t>「貴社控（1）」シートに入力した内容が、「作業所控」および「経理課控」に自動転記されますので、</t>
    </r>
    <r>
      <rPr>
        <b/>
        <sz val="10"/>
        <color rgb="FFFF0000"/>
        <rFont val="ＭＳ Ｐ明朝"/>
        <family val="1"/>
        <charset val="128"/>
      </rPr>
      <t>「作業所控（2）」と「経理課控（3）」の２枚をご提出</t>
    </r>
    <r>
      <rPr>
        <sz val="10"/>
        <color theme="1"/>
        <rFont val="ＭＳ Ｐ明朝"/>
        <family val="1"/>
        <charset val="128"/>
      </rPr>
      <t xml:space="preserve">ください。
</t>
    </r>
    <r>
      <rPr>
        <b/>
        <sz val="10"/>
        <color rgb="FFFF0000"/>
        <rFont val="ＭＳ Ｐ明朝"/>
        <family val="1"/>
        <charset val="128"/>
      </rPr>
      <t>注文書コードは注文書により正確に</t>
    </r>
    <r>
      <rPr>
        <sz val="10"/>
        <color theme="1"/>
        <rFont val="ＭＳ Ｐ明朝"/>
        <family val="1"/>
        <charset val="128"/>
      </rPr>
      <t xml:space="preserve">必ず記入してください。
</t>
    </r>
    <r>
      <rPr>
        <b/>
        <sz val="10"/>
        <color rgb="FFFF0000"/>
        <rFont val="ＭＳ Ｐ明朝"/>
        <family val="1"/>
        <charset val="128"/>
      </rPr>
      <t>毎月２０日締切後、２３日（休日の場合は翌営業日）必着</t>
    </r>
    <r>
      <rPr>
        <sz val="10"/>
        <color theme="1"/>
        <rFont val="ＭＳ Ｐ明朝"/>
        <family val="1"/>
        <charset val="128"/>
      </rPr>
      <t xml:space="preserve">でご提出ください。
２４日以降到着分は翌月扱いとなりますのでご注意ください。
支払日は翌月２０日です。（休日の場合は翌営業日）
</t>
    </r>
    <r>
      <rPr>
        <b/>
        <sz val="10"/>
        <color rgb="FFFF0000"/>
        <rFont val="ＭＳ Ｐ明朝"/>
        <family val="1"/>
        <charset val="128"/>
      </rPr>
      <t>注文書の発行されていない工事については、個別請求書</t>
    </r>
    <r>
      <rPr>
        <sz val="10"/>
        <color theme="1"/>
        <rFont val="ＭＳ Ｐ明朝"/>
        <family val="1"/>
        <charset val="128"/>
      </rPr>
      <t>をご利用ください。</t>
    </r>
    <r>
      <rPr>
        <sz val="10"/>
        <color theme="1"/>
        <rFont val="ＭＳ Ｐ明朝"/>
        <family val="3"/>
        <charset val="128"/>
      </rPr>
      <t xml:space="preserve">
</t>
    </r>
    <r>
      <rPr>
        <b/>
        <sz val="10"/>
        <color theme="1"/>
        <rFont val="ＭＳ Ｐ明朝"/>
        <family val="3"/>
        <charset val="128"/>
      </rPr>
      <t xml:space="preserve">
</t>
    </r>
    <r>
      <rPr>
        <sz val="10"/>
        <color theme="1"/>
        <rFont val="ＭＳ Ｐ明朝"/>
        <family val="1"/>
        <charset val="128"/>
      </rPr>
      <t>作成にあたっては作業所々長と詳細に打合せしてください。
印刷の際は、Ａ４サイズ、横で出力願います。
ご不明な点がございましたら経理課までお問い合わせください。</t>
    </r>
    <rPh sb="1" eb="3">
      <t>キシャ</t>
    </rPh>
    <rPh sb="3" eb="4">
      <t>ヒカ</t>
    </rPh>
    <rPh sb="12" eb="14">
      <t>ニュウリョク</t>
    </rPh>
    <rPh sb="16" eb="18">
      <t>ナイヨウ</t>
    </rPh>
    <rPh sb="21" eb="24">
      <t>サギョウショ</t>
    </rPh>
    <rPh sb="24" eb="25">
      <t>ヒカ</t>
    </rPh>
    <rPh sb="30" eb="33">
      <t>ケイリカ</t>
    </rPh>
    <rPh sb="33" eb="34">
      <t>ヒカ</t>
    </rPh>
    <rPh sb="36" eb="38">
      <t>ジドウ</t>
    </rPh>
    <rPh sb="38" eb="40">
      <t>テンキ</t>
    </rPh>
    <rPh sb="80" eb="83">
      <t>チュウモンショ</t>
    </rPh>
    <rPh sb="87" eb="90">
      <t>チュウモンショ</t>
    </rPh>
    <rPh sb="93" eb="95">
      <t>セイカク</t>
    </rPh>
    <rPh sb="96" eb="97">
      <t>カナラ</t>
    </rPh>
    <rPh sb="98" eb="100">
      <t>キニュウ</t>
    </rPh>
    <rPh sb="133" eb="135">
      <t>ヒッチャク</t>
    </rPh>
    <rPh sb="213" eb="215">
      <t>コウジ</t>
    </rPh>
    <rPh sb="221" eb="223">
      <t>コベツ</t>
    </rPh>
    <rPh sb="237" eb="239">
      <t>サクセイ</t>
    </rPh>
    <rPh sb="251" eb="253">
      <t>ショウサイ</t>
    </rPh>
    <rPh sb="290" eb="292">
      <t>フメイ</t>
    </rPh>
    <rPh sb="293" eb="294">
      <t>テン</t>
    </rPh>
    <rPh sb="302" eb="305">
      <t>ケイリカ</t>
    </rPh>
    <rPh sb="308" eb="309">
      <t>ト</t>
    </rPh>
    <rPh sb="310" eb="311">
      <t>ア</t>
    </rPh>
    <phoneticPr fontId="1"/>
  </si>
  <si>
    <t>振込先
金融機関</t>
    <rPh sb="0" eb="3">
      <t>フリコミサキ</t>
    </rPh>
    <rPh sb="4" eb="8">
      <t>キンユウキカン</t>
    </rPh>
    <phoneticPr fontId="1"/>
  </si>
  <si>
    <t xml:space="preserve">  名義（カナ）</t>
    <rPh sb="2" eb="4">
      <t>メイギ</t>
    </rPh>
    <phoneticPr fontId="1"/>
  </si>
  <si>
    <t>支店</t>
    <rPh sb="0" eb="2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</si>
</sst>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 val="double"/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b/>
      <u val="double"/>
      <sz val="20"/>
      <color theme="1"/>
      <name val="ＭＳ Ｐゴシック"/>
      <family val="3"/>
      <charset val="128"/>
      <scheme val="minor"/>
    </font>
    <font>
      <b/>
      <u val="double"/>
      <sz val="20"/>
      <color indexed="8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theme="1"/>
      <name val="ＭＳ Ｐ明朝"/>
      <family val="3"/>
      <charset val="128"/>
    </font>
    <font>
      <b/>
      <sz val="10"/>
      <color theme="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38" fontId="0" fillId="0" borderId="0" xfId="1" applyFont="1">
      <alignment vertical="center"/>
    </xf>
    <xf numFmtId="38" fontId="7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9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Border="1">
      <alignment vertical="center"/>
    </xf>
    <xf numFmtId="0" fontId="9" fillId="0" borderId="1" xfId="0" applyFont="1" applyBorder="1">
      <alignment vertical="center"/>
    </xf>
    <xf numFmtId="38" fontId="6" fillId="0" borderId="0" xfId="1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15" fillId="0" borderId="0" xfId="1" applyFont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38" fontId="12" fillId="0" borderId="0" xfId="1" applyFont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38" fontId="0" fillId="0" borderId="0" xfId="1" applyFont="1" applyProtection="1">
      <alignment vertical="center"/>
    </xf>
    <xf numFmtId="38" fontId="7" fillId="0" borderId="0" xfId="1" applyFont="1" applyAlignment="1" applyProtection="1">
      <alignment horizontal="center" vertical="center"/>
    </xf>
    <xf numFmtId="38" fontId="9" fillId="0" borderId="0" xfId="1" applyFont="1" applyProtection="1">
      <alignment vertical="center"/>
    </xf>
    <xf numFmtId="38" fontId="9" fillId="0" borderId="0" xfId="1" applyFont="1" applyAlignment="1" applyProtection="1">
      <alignment horizontal="left" vertical="center"/>
    </xf>
    <xf numFmtId="38" fontId="13" fillId="0" borderId="0" xfId="1" applyFont="1" applyProtection="1">
      <alignment vertical="center"/>
    </xf>
    <xf numFmtId="38" fontId="15" fillId="0" borderId="0" xfId="1" applyFont="1" applyAlignment="1" applyProtection="1">
      <alignment horizontal="left" vertical="center"/>
    </xf>
    <xf numFmtId="38" fontId="9" fillId="0" borderId="0" xfId="1" applyFont="1" applyBorder="1" applyProtection="1">
      <alignment vertical="center"/>
    </xf>
    <xf numFmtId="38" fontId="20" fillId="0" borderId="0" xfId="1" applyFont="1" applyProtection="1">
      <alignment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38" fontId="3" fillId="0" borderId="0" xfId="1" applyFont="1" applyProtection="1">
      <alignment vertical="center"/>
    </xf>
    <xf numFmtId="38" fontId="13" fillId="0" borderId="0" xfId="1" applyFont="1" applyAlignment="1">
      <alignment horizontal="center" vertical="center"/>
    </xf>
    <xf numFmtId="38" fontId="13" fillId="0" borderId="0" xfId="1" applyFont="1" applyAlignment="1" applyProtection="1">
      <alignment horizontal="center" vertical="center"/>
    </xf>
    <xf numFmtId="38" fontId="0" fillId="0" borderId="0" xfId="1" applyFo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38" fontId="28" fillId="0" borderId="0" xfId="1" applyFont="1" applyProtection="1">
      <alignment vertical="center"/>
    </xf>
    <xf numFmtId="38" fontId="9" fillId="0" borderId="0" xfId="1" applyFont="1" applyAlignment="1">
      <alignment vertical="center" shrinkToFit="1"/>
    </xf>
    <xf numFmtId="38" fontId="9" fillId="0" borderId="0" xfId="1" applyFont="1" applyAlignment="1" applyProtection="1">
      <alignment vertical="center" shrinkToFit="1"/>
    </xf>
    <xf numFmtId="0" fontId="19" fillId="0" borderId="0" xfId="0" applyFont="1" applyAlignment="1">
      <alignment horizontal="left" vertical="top" wrapText="1"/>
    </xf>
    <xf numFmtId="38" fontId="26" fillId="0" borderId="0" xfId="1" applyFont="1" applyAlignment="1" applyProtection="1">
      <alignment horizontal="left" vertical="center"/>
      <protection locked="0"/>
    </xf>
    <xf numFmtId="49" fontId="19" fillId="0" borderId="0" xfId="0" applyNumberFormat="1" applyFont="1" applyAlignment="1">
      <alignment horizontal="center" vertical="top" wrapText="1"/>
    </xf>
    <xf numFmtId="49" fontId="19" fillId="0" borderId="0" xfId="0" applyNumberFormat="1" applyFont="1" applyAlignment="1">
      <alignment horizontal="center" vertical="top"/>
    </xf>
    <xf numFmtId="38" fontId="21" fillId="0" borderId="2" xfId="1" applyFont="1" applyBorder="1" applyAlignment="1" applyProtection="1">
      <alignment horizontal="center" vertical="center"/>
      <protection locked="0"/>
    </xf>
    <xf numFmtId="38" fontId="10" fillId="0" borderId="0" xfId="1" applyFont="1" applyAlignment="1">
      <alignment horizontal="center" vertical="center" shrinkToFit="1"/>
    </xf>
    <xf numFmtId="38" fontId="4" fillId="0" borderId="0" xfId="1" applyFont="1" applyAlignment="1" applyProtection="1">
      <alignment horizontal="left" vertical="center"/>
      <protection locked="0"/>
    </xf>
    <xf numFmtId="38" fontId="16" fillId="0" borderId="0" xfId="1" applyFont="1" applyAlignment="1" applyProtection="1">
      <alignment horizontal="left" vertical="center" shrinkToFit="1"/>
      <protection locked="0"/>
    </xf>
    <xf numFmtId="38" fontId="9" fillId="0" borderId="0" xfId="1" applyFont="1" applyAlignment="1" applyProtection="1">
      <alignment horizontal="distributed" vertical="center"/>
    </xf>
    <xf numFmtId="49" fontId="27" fillId="0" borderId="0" xfId="0" applyNumberFormat="1" applyFont="1" applyAlignment="1"/>
    <xf numFmtId="38" fontId="8" fillId="0" borderId="0" xfId="1" applyFont="1" applyAlignment="1" applyProtection="1">
      <alignment horizontal="left" vertical="center" indent="1"/>
    </xf>
    <xf numFmtId="38" fontId="3" fillId="0" borderId="0" xfId="1" applyFont="1" applyAlignment="1" applyProtection="1">
      <alignment horizontal="left" vertical="center" shrinkToFit="1"/>
      <protection locked="0"/>
    </xf>
    <xf numFmtId="38" fontId="13" fillId="0" borderId="0" xfId="1" applyFont="1" applyAlignment="1">
      <alignment horizontal="right" vertical="center"/>
    </xf>
    <xf numFmtId="38" fontId="12" fillId="0" borderId="0" xfId="1" applyFont="1" applyAlignment="1" applyProtection="1">
      <alignment horizontal="left" vertical="center" wrapText="1" indent="1"/>
      <protection locked="0"/>
    </xf>
    <xf numFmtId="38" fontId="9" fillId="0" borderId="0" xfId="1" applyFont="1" applyAlignment="1" applyProtection="1">
      <alignment horizontal="center" vertical="center" shrinkToFit="1"/>
    </xf>
    <xf numFmtId="38" fontId="24" fillId="0" borderId="0" xfId="1" applyFont="1" applyAlignment="1" applyProtection="1">
      <alignment horizontal="center" vertical="center"/>
    </xf>
    <xf numFmtId="38" fontId="13" fillId="0" borderId="0" xfId="1" applyFont="1" applyAlignment="1" applyProtection="1">
      <alignment horizontal="center" vertical="center"/>
    </xf>
    <xf numFmtId="38" fontId="13" fillId="0" borderId="0" xfId="1" applyFont="1" applyAlignment="1" applyProtection="1">
      <alignment horizontal="center" vertical="center"/>
      <protection locked="0"/>
    </xf>
    <xf numFmtId="38" fontId="22" fillId="0" borderId="0" xfId="1" applyFont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12" fillId="0" borderId="1" xfId="2" applyNumberFormat="1" applyFont="1" applyBorder="1" applyAlignment="1" applyProtection="1">
      <alignment horizontal="center" vertical="center"/>
      <protection locked="0"/>
    </xf>
    <xf numFmtId="176" fontId="12" fillId="0" borderId="5" xfId="2" applyNumberFormat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right" vertical="center" shrinkToFit="1"/>
      <protection locked="0"/>
    </xf>
    <xf numFmtId="38" fontId="3" fillId="0" borderId="1" xfId="1" applyFont="1" applyBorder="1" applyAlignment="1" applyProtection="1">
      <alignment horizontal="right"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 shrinkToFit="1"/>
      <protection locked="0"/>
    </xf>
    <xf numFmtId="38" fontId="3" fillId="0" borderId="1" xfId="1" applyFont="1" applyBorder="1" applyAlignment="1" applyProtection="1">
      <alignment horizontal="center" vertical="center" shrinkToFit="1"/>
      <protection locked="0"/>
    </xf>
    <xf numFmtId="38" fontId="3" fillId="0" borderId="5" xfId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indent="1"/>
    </xf>
    <xf numFmtId="38" fontId="14" fillId="0" borderId="2" xfId="1" applyFont="1" applyBorder="1" applyAlignment="1" applyProtection="1">
      <alignment horizontal="right"/>
      <protection locked="0"/>
    </xf>
    <xf numFmtId="38" fontId="14" fillId="0" borderId="12" xfId="1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14" fillId="0" borderId="4" xfId="1" applyFont="1" applyBorder="1" applyAlignment="1" applyProtection="1">
      <alignment horizontal="right"/>
      <protection locked="0"/>
    </xf>
    <xf numFmtId="38" fontId="14" fillId="0" borderId="1" xfId="1" applyFont="1" applyBorder="1" applyAlignment="1" applyProtection="1">
      <alignment horizontal="right"/>
      <protection locked="0"/>
    </xf>
    <xf numFmtId="38" fontId="14" fillId="0" borderId="5" xfId="1" applyFont="1" applyBorder="1" applyAlignment="1" applyProtection="1">
      <alignment horizontal="right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distributed" vertical="center" indent="1"/>
    </xf>
    <xf numFmtId="0" fontId="9" fillId="0" borderId="16" xfId="0" applyFont="1" applyBorder="1" applyAlignment="1">
      <alignment horizontal="distributed" vertical="center" indent="1"/>
    </xf>
    <xf numFmtId="38" fontId="14" fillId="0" borderId="16" xfId="1" applyFont="1" applyBorder="1" applyAlignment="1" applyProtection="1">
      <alignment horizontal="right"/>
      <protection locked="0"/>
    </xf>
    <xf numFmtId="38" fontId="14" fillId="0" borderId="17" xfId="1" applyFont="1" applyBorder="1" applyAlignment="1" applyProtection="1">
      <alignment horizontal="right"/>
      <protection locked="0"/>
    </xf>
    <xf numFmtId="0" fontId="9" fillId="0" borderId="13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indent="1"/>
    </xf>
    <xf numFmtId="38" fontId="14" fillId="0" borderId="3" xfId="1" applyFont="1" applyBorder="1" applyAlignment="1" applyProtection="1">
      <alignment horizontal="right"/>
      <protection locked="0"/>
    </xf>
    <xf numFmtId="38" fontId="14" fillId="0" borderId="14" xfId="1" applyFont="1" applyBorder="1" applyAlignment="1" applyProtection="1">
      <alignment horizontal="right"/>
      <protection locked="0"/>
    </xf>
    <xf numFmtId="0" fontId="9" fillId="0" borderId="19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11" fillId="0" borderId="20" xfId="0" applyFont="1" applyBorder="1" applyProtection="1">
      <alignment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14" fillId="0" borderId="6" xfId="1" applyFont="1" applyBorder="1" applyAlignment="1" applyProtection="1">
      <alignment horizontal="right"/>
      <protection locked="0"/>
    </xf>
    <xf numFmtId="38" fontId="14" fillId="0" borderId="7" xfId="1" applyFont="1" applyBorder="1" applyAlignment="1" applyProtection="1">
      <alignment horizontal="right"/>
      <protection locked="0"/>
    </xf>
    <xf numFmtId="38" fontId="9" fillId="0" borderId="0" xfId="1" applyFont="1" applyAlignment="1">
      <alignment horizontal="center" vertical="center"/>
    </xf>
    <xf numFmtId="38" fontId="9" fillId="0" borderId="0" xfId="1" applyFont="1" applyAlignment="1" applyProtection="1">
      <alignment horizontal="center" vertical="center"/>
    </xf>
    <xf numFmtId="38" fontId="18" fillId="0" borderId="0" xfId="1" applyFont="1" applyAlignment="1" applyProtection="1">
      <alignment horizontal="left" vertical="center" shrinkToFit="1"/>
      <protection locked="0"/>
    </xf>
    <xf numFmtId="38" fontId="14" fillId="0" borderId="6" xfId="1" applyFont="1" applyBorder="1" applyAlignment="1">
      <alignment horizontal="right"/>
    </xf>
    <xf numFmtId="38" fontId="14" fillId="0" borderId="7" xfId="1" applyFont="1" applyBorder="1" applyAlignment="1">
      <alignment horizontal="right"/>
    </xf>
    <xf numFmtId="38" fontId="14" fillId="0" borderId="2" xfId="1" applyFont="1" applyBorder="1" applyAlignment="1">
      <alignment horizontal="right"/>
    </xf>
    <xf numFmtId="38" fontId="14" fillId="0" borderId="12" xfId="1" applyFont="1" applyBorder="1" applyAlignment="1">
      <alignment horizontal="right"/>
    </xf>
    <xf numFmtId="38" fontId="14" fillId="0" borderId="4" xfId="1" applyFont="1" applyBorder="1" applyAlignment="1">
      <alignment horizontal="right"/>
    </xf>
    <xf numFmtId="38" fontId="14" fillId="0" borderId="1" xfId="1" applyFont="1" applyBorder="1" applyAlignment="1">
      <alignment horizontal="right"/>
    </xf>
    <xf numFmtId="38" fontId="14" fillId="0" borderId="5" xfId="1" applyFont="1" applyBorder="1" applyAlignment="1">
      <alignment horizontal="right"/>
    </xf>
    <xf numFmtId="38" fontId="14" fillId="0" borderId="22" xfId="1" applyFont="1" applyBorder="1" applyAlignment="1">
      <alignment horizontal="right"/>
    </xf>
    <xf numFmtId="176" fontId="12" fillId="0" borderId="1" xfId="2" applyNumberFormat="1" applyFont="1" applyBorder="1" applyAlignment="1">
      <alignment horizontal="center" vertical="center"/>
    </xf>
    <xf numFmtId="176" fontId="12" fillId="0" borderId="5" xfId="2" applyNumberFormat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/>
    </xf>
    <xf numFmtId="38" fontId="21" fillId="0" borderId="2" xfId="1" applyFont="1" applyBorder="1" applyAlignment="1" applyProtection="1">
      <alignment horizontal="center" vertical="center"/>
    </xf>
    <xf numFmtId="38" fontId="14" fillId="0" borderId="16" xfId="1" applyFont="1" applyBorder="1" applyAlignment="1">
      <alignment horizontal="right"/>
    </xf>
    <xf numFmtId="38" fontId="14" fillId="0" borderId="17" xfId="1" applyFont="1" applyBorder="1" applyAlignment="1">
      <alignment horizontal="right"/>
    </xf>
    <xf numFmtId="38" fontId="14" fillId="0" borderId="3" xfId="1" applyFont="1" applyBorder="1" applyAlignment="1">
      <alignment horizontal="right"/>
    </xf>
    <xf numFmtId="38" fontId="14" fillId="0" borderId="14" xfId="1" applyFont="1" applyBorder="1" applyAlignment="1">
      <alignment horizontal="right"/>
    </xf>
    <xf numFmtId="0" fontId="11" fillId="0" borderId="20" xfId="0" applyFont="1" applyBorder="1">
      <alignment vertical="center"/>
    </xf>
    <xf numFmtId="0" fontId="9" fillId="0" borderId="4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38" fontId="3" fillId="0" borderId="1" xfId="1" applyFont="1" applyBorder="1" applyAlignment="1" applyProtection="1">
      <alignment horizontal="center" vertical="center" shrinkToFit="1"/>
    </xf>
    <xf numFmtId="38" fontId="3" fillId="0" borderId="5" xfId="1" applyFont="1" applyBorder="1" applyAlignment="1" applyProtection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38" fontId="8" fillId="0" borderId="0" xfId="1" applyFont="1" applyAlignment="1">
      <alignment horizontal="left" vertical="center" indent="1"/>
    </xf>
    <xf numFmtId="38" fontId="3" fillId="0" borderId="0" xfId="1" applyFont="1" applyAlignment="1" applyProtection="1">
      <alignment horizontal="left" vertical="center" shrinkToFit="1"/>
    </xf>
    <xf numFmtId="38" fontId="24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22" fillId="0" borderId="0" xfId="1" applyFont="1" applyAlignment="1">
      <alignment horizontal="right" vertical="center"/>
    </xf>
    <xf numFmtId="38" fontId="18" fillId="0" borderId="0" xfId="1" applyFont="1" applyAlignment="1">
      <alignment horizontal="left" vertical="center" shrinkToFit="1"/>
    </xf>
    <xf numFmtId="38" fontId="12" fillId="0" borderId="0" xfId="1" applyFont="1" applyAlignment="1">
      <alignment horizontal="left" vertical="center" wrapText="1" indent="1"/>
    </xf>
    <xf numFmtId="38" fontId="9" fillId="0" borderId="0" xfId="1" applyFont="1" applyAlignment="1" applyProtection="1">
      <alignment horizontal="center" vertical="center"/>
      <protection locked="0"/>
    </xf>
    <xf numFmtId="38" fontId="4" fillId="0" borderId="0" xfId="1" applyFont="1" applyAlignment="1" applyProtection="1">
      <alignment horizontal="left" vertical="center" shrinkToFit="1"/>
    </xf>
    <xf numFmtId="38" fontId="16" fillId="0" borderId="0" xfId="1" applyFont="1" applyAlignment="1" applyProtection="1">
      <alignment horizontal="left" vertical="center" shrinkToFit="1"/>
    </xf>
    <xf numFmtId="38" fontId="23" fillId="0" borderId="0" xfId="1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7" lockText="1" noThreeD="1"/>
</file>

<file path=xl/ctrlProps/ctrlProp2.xml><?xml version="1.0" encoding="utf-8"?>
<formControlPr xmlns="http://schemas.microsoft.com/office/spreadsheetml/2009/9/main" objectType="CheckBox" fmlaLink="$A$18" lockText="1" noThreeD="1"/>
</file>

<file path=xl/ctrlProps/ctrlProp3.xml><?xml version="1.0" encoding="utf-8"?>
<formControlPr xmlns="http://schemas.microsoft.com/office/spreadsheetml/2009/9/main" objectType="CheckBox" fmlaLink="'【請負】貴社控(1)'!$A$17" lockText="1" noThreeD="1"/>
</file>

<file path=xl/ctrlProps/ctrlProp4.xml><?xml version="1.0" encoding="utf-8"?>
<formControlPr xmlns="http://schemas.microsoft.com/office/spreadsheetml/2009/9/main" objectType="CheckBox" fmlaLink="'【請負】貴社控(1)'!$A$18" lockText="1" noThreeD="1"/>
</file>

<file path=xl/ctrlProps/ctrlProp5.xml><?xml version="1.0" encoding="utf-8"?>
<formControlPr xmlns="http://schemas.microsoft.com/office/spreadsheetml/2009/9/main" objectType="CheckBox" fmlaLink="'【請負】貴社控(1)'!$A$18" lockText="1" noThreeD="1"/>
</file>

<file path=xl/ctrlProps/ctrlProp6.xml><?xml version="1.0" encoding="utf-8"?>
<formControlPr xmlns="http://schemas.microsoft.com/office/spreadsheetml/2009/9/main" objectType="CheckBox" fmlaLink="'【請負】貴社控(1)'!$A$17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152399</xdr:colOff>
      <xdr:row>4</xdr:row>
      <xdr:rowOff>66676</xdr:rowOff>
    </xdr:from>
    <xdr:to>
      <xdr:col>45</xdr:col>
      <xdr:colOff>85724</xdr:colOff>
      <xdr:row>14</xdr:row>
      <xdr:rowOff>171451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95999" y="942976"/>
          <a:ext cx="4886325" cy="192405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</xdr:col>
      <xdr:colOff>247649</xdr:colOff>
      <xdr:row>6</xdr:row>
      <xdr:rowOff>9526</xdr:rowOff>
    </xdr:from>
    <xdr:to>
      <xdr:col>24</xdr:col>
      <xdr:colOff>0</xdr:colOff>
      <xdr:row>9</xdr:row>
      <xdr:rowOff>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7649" y="1323976"/>
          <a:ext cx="5448301" cy="6477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9</xdr:row>
      <xdr:rowOff>123825</xdr:rowOff>
    </xdr:from>
    <xdr:to>
      <xdr:col>24</xdr:col>
      <xdr:colOff>0</xdr:colOff>
      <xdr:row>13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5750" y="2095500"/>
          <a:ext cx="5410200" cy="4857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11908</xdr:colOff>
      <xdr:row>9</xdr:row>
      <xdr:rowOff>53577</xdr:rowOff>
    </xdr:from>
    <xdr:to>
      <xdr:col>44</xdr:col>
      <xdr:colOff>5604</xdr:colOff>
      <xdr:row>11</xdr:row>
      <xdr:rowOff>3115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474754" y="2031846"/>
          <a:ext cx="242812" cy="235288"/>
        </a:xfrm>
        <a:prstGeom prst="ellipse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13</xdr:col>
      <xdr:colOff>66675</xdr:colOff>
      <xdr:row>11</xdr:row>
      <xdr:rowOff>114300</xdr:rowOff>
    </xdr:from>
    <xdr:to>
      <xdr:col>13</xdr:col>
      <xdr:colOff>180975</xdr:colOff>
      <xdr:row>11</xdr:row>
      <xdr:rowOff>114300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3038475" y="2371725"/>
          <a:ext cx="114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11</xdr:row>
      <xdr:rowOff>114300</xdr:rowOff>
    </xdr:from>
    <xdr:to>
      <xdr:col>16</xdr:col>
      <xdr:colOff>180975</xdr:colOff>
      <xdr:row>11</xdr:row>
      <xdr:rowOff>114300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3038475" y="2371725"/>
          <a:ext cx="114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11</xdr:row>
      <xdr:rowOff>114300</xdr:rowOff>
    </xdr:from>
    <xdr:to>
      <xdr:col>21</xdr:col>
      <xdr:colOff>180975</xdr:colOff>
      <xdr:row>11</xdr:row>
      <xdr:rowOff>114300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3038475" y="2371725"/>
          <a:ext cx="114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</xdr:colOff>
      <xdr:row>0</xdr:row>
      <xdr:rowOff>0</xdr:rowOff>
    </xdr:from>
    <xdr:to>
      <xdr:col>46</xdr:col>
      <xdr:colOff>3727</xdr:colOff>
      <xdr:row>1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172700" y="0"/>
          <a:ext cx="956227" cy="381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貴 社 控</a:t>
          </a:r>
          <a:endParaRPr kumimoji="1" lang="en-US" altLang="ja-JP" sz="14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16</xdr:row>
          <xdr:rowOff>47625</xdr:rowOff>
        </xdr:from>
        <xdr:to>
          <xdr:col>14</xdr:col>
          <xdr:colOff>190500</xdr:colOff>
          <xdr:row>16</xdr:row>
          <xdr:rowOff>295275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0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16</xdr:row>
          <xdr:rowOff>47625</xdr:rowOff>
        </xdr:from>
        <xdr:to>
          <xdr:col>17</xdr:col>
          <xdr:colOff>19050</xdr:colOff>
          <xdr:row>16</xdr:row>
          <xdr:rowOff>295275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0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15</xdr:row>
      <xdr:rowOff>85725</xdr:rowOff>
    </xdr:from>
    <xdr:to>
      <xdr:col>45</xdr:col>
      <xdr:colOff>96393</xdr:colOff>
      <xdr:row>18</xdr:row>
      <xdr:rowOff>142875</xdr:rowOff>
    </xdr:to>
    <xdr:pic>
      <xdr:nvPicPr>
        <xdr:cNvPr id="239" name="図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067050"/>
          <a:ext cx="4916043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152399</xdr:colOff>
      <xdr:row>4</xdr:row>
      <xdr:rowOff>66676</xdr:rowOff>
    </xdr:from>
    <xdr:to>
      <xdr:col>45</xdr:col>
      <xdr:colOff>85724</xdr:colOff>
      <xdr:row>14</xdr:row>
      <xdr:rowOff>171451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95999" y="942976"/>
          <a:ext cx="4886325" cy="192405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</xdr:col>
      <xdr:colOff>247649</xdr:colOff>
      <xdr:row>6</xdr:row>
      <xdr:rowOff>9526</xdr:rowOff>
    </xdr:from>
    <xdr:to>
      <xdr:col>24</xdr:col>
      <xdr:colOff>0</xdr:colOff>
      <xdr:row>9</xdr:row>
      <xdr:rowOff>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7649" y="1323976"/>
          <a:ext cx="5448301" cy="6477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9</xdr:row>
      <xdr:rowOff>123825</xdr:rowOff>
    </xdr:from>
    <xdr:to>
      <xdr:col>24</xdr:col>
      <xdr:colOff>0</xdr:colOff>
      <xdr:row>13</xdr:row>
      <xdr:rowOff>104775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85750" y="2095500"/>
          <a:ext cx="5410200" cy="5524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11908</xdr:colOff>
      <xdr:row>9</xdr:row>
      <xdr:rowOff>53577</xdr:rowOff>
    </xdr:from>
    <xdr:to>
      <xdr:col>44</xdr:col>
      <xdr:colOff>5604</xdr:colOff>
      <xdr:row>10</xdr:row>
      <xdr:rowOff>202407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0165558" y="2025252"/>
          <a:ext cx="241346" cy="215505"/>
        </a:xfrm>
        <a:prstGeom prst="ellipse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13</xdr:col>
      <xdr:colOff>66675</xdr:colOff>
      <xdr:row>11</xdr:row>
      <xdr:rowOff>114300</xdr:rowOff>
    </xdr:from>
    <xdr:to>
      <xdr:col>13</xdr:col>
      <xdr:colOff>180975</xdr:colOff>
      <xdr:row>11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38475" y="2371725"/>
          <a:ext cx="114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11</xdr:row>
      <xdr:rowOff>114300</xdr:rowOff>
    </xdr:from>
    <xdr:to>
      <xdr:col>16</xdr:col>
      <xdr:colOff>180975</xdr:colOff>
      <xdr:row>11</xdr:row>
      <xdr:rowOff>114300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3038475" y="2371725"/>
          <a:ext cx="114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11</xdr:row>
      <xdr:rowOff>114300</xdr:rowOff>
    </xdr:from>
    <xdr:to>
      <xdr:col>21</xdr:col>
      <xdr:colOff>180975</xdr:colOff>
      <xdr:row>11</xdr:row>
      <xdr:rowOff>114300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CxnSpPr/>
      </xdr:nvCxnSpPr>
      <xdr:spPr>
        <a:xfrm>
          <a:off x="3038475" y="2371725"/>
          <a:ext cx="114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</xdr:colOff>
      <xdr:row>0</xdr:row>
      <xdr:rowOff>0</xdr:rowOff>
    </xdr:from>
    <xdr:to>
      <xdr:col>46</xdr:col>
      <xdr:colOff>3727</xdr:colOff>
      <xdr:row>1</xdr:row>
      <xdr:rowOff>161925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72700" y="0"/>
          <a:ext cx="956227" cy="381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2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作業所</a:t>
          </a:r>
          <a:r>
            <a:rPr kumimoji="1" lang="ja-JP" altLang="en-US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控</a:t>
          </a:r>
          <a:endParaRPr kumimoji="1" lang="en-US" altLang="ja-JP" sz="12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16</xdr:row>
          <xdr:rowOff>47625</xdr:rowOff>
        </xdr:from>
        <xdr:to>
          <xdr:col>14</xdr:col>
          <xdr:colOff>190500</xdr:colOff>
          <xdr:row>16</xdr:row>
          <xdr:rowOff>295275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1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16</xdr:row>
          <xdr:rowOff>47625</xdr:rowOff>
        </xdr:from>
        <xdr:to>
          <xdr:col>17</xdr:col>
          <xdr:colOff>19050</xdr:colOff>
          <xdr:row>16</xdr:row>
          <xdr:rowOff>295275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1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25</xdr:col>
      <xdr:colOff>209550</xdr:colOff>
      <xdr:row>19</xdr:row>
      <xdr:rowOff>85725</xdr:rowOff>
    </xdr:from>
    <xdr:to>
      <xdr:col>45</xdr:col>
      <xdr:colOff>99822</xdr:colOff>
      <xdr:row>22</xdr:row>
      <xdr:rowOff>262033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4171950"/>
          <a:ext cx="4843272" cy="1366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19</xdr:row>
      <xdr:rowOff>85725</xdr:rowOff>
    </xdr:from>
    <xdr:to>
      <xdr:col>45</xdr:col>
      <xdr:colOff>99822</xdr:colOff>
      <xdr:row>22</xdr:row>
      <xdr:rowOff>262033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4171950"/>
          <a:ext cx="4843272" cy="1366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200024</xdr:colOff>
      <xdr:row>23</xdr:row>
      <xdr:rowOff>28575</xdr:rowOff>
    </xdr:from>
    <xdr:to>
      <xdr:col>45</xdr:col>
      <xdr:colOff>95249</xdr:colOff>
      <xdr:row>26</xdr:row>
      <xdr:rowOff>9525</xdr:rowOff>
    </xdr:to>
    <xdr:pic>
      <xdr:nvPicPr>
        <xdr:cNvPr id="263" name="図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4" y="5676900"/>
          <a:ext cx="48482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133350</xdr:colOff>
      <xdr:row>15</xdr:row>
      <xdr:rowOff>85722</xdr:rowOff>
    </xdr:from>
    <xdr:to>
      <xdr:col>45</xdr:col>
      <xdr:colOff>96393</xdr:colOff>
      <xdr:row>18</xdr:row>
      <xdr:rowOff>142872</xdr:rowOff>
    </xdr:to>
    <xdr:pic>
      <xdr:nvPicPr>
        <xdr:cNvPr id="249" name="図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067047"/>
          <a:ext cx="4916043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152399</xdr:colOff>
      <xdr:row>4</xdr:row>
      <xdr:rowOff>66676</xdr:rowOff>
    </xdr:from>
    <xdr:to>
      <xdr:col>45</xdr:col>
      <xdr:colOff>85724</xdr:colOff>
      <xdr:row>14</xdr:row>
      <xdr:rowOff>171451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95999" y="942976"/>
          <a:ext cx="4886325" cy="199072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</xdr:col>
      <xdr:colOff>247649</xdr:colOff>
      <xdr:row>6</xdr:row>
      <xdr:rowOff>9526</xdr:rowOff>
    </xdr:from>
    <xdr:to>
      <xdr:col>24</xdr:col>
      <xdr:colOff>0</xdr:colOff>
      <xdr:row>9</xdr:row>
      <xdr:rowOff>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7649" y="1323976"/>
          <a:ext cx="5448301" cy="6477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9</xdr:row>
      <xdr:rowOff>123825</xdr:rowOff>
    </xdr:from>
    <xdr:to>
      <xdr:col>24</xdr:col>
      <xdr:colOff>0</xdr:colOff>
      <xdr:row>13</xdr:row>
      <xdr:rowOff>104775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85750" y="2095500"/>
          <a:ext cx="5410200" cy="5524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11908</xdr:colOff>
      <xdr:row>9</xdr:row>
      <xdr:rowOff>53577</xdr:rowOff>
    </xdr:from>
    <xdr:to>
      <xdr:col>44</xdr:col>
      <xdr:colOff>5604</xdr:colOff>
      <xdr:row>11</xdr:row>
      <xdr:rowOff>2382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0413208" y="2025252"/>
          <a:ext cx="241346" cy="234555"/>
        </a:xfrm>
        <a:prstGeom prst="ellipse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13</xdr:col>
      <xdr:colOff>66675</xdr:colOff>
      <xdr:row>11</xdr:row>
      <xdr:rowOff>114300</xdr:rowOff>
    </xdr:from>
    <xdr:to>
      <xdr:col>13</xdr:col>
      <xdr:colOff>180975</xdr:colOff>
      <xdr:row>11</xdr:row>
      <xdr:rowOff>114300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CxnSpPr/>
      </xdr:nvCxnSpPr>
      <xdr:spPr>
        <a:xfrm>
          <a:off x="3038475" y="2371725"/>
          <a:ext cx="114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11</xdr:row>
      <xdr:rowOff>114300</xdr:rowOff>
    </xdr:from>
    <xdr:to>
      <xdr:col>16</xdr:col>
      <xdr:colOff>180975</xdr:colOff>
      <xdr:row>11</xdr:row>
      <xdr:rowOff>114300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CxnSpPr/>
      </xdr:nvCxnSpPr>
      <xdr:spPr>
        <a:xfrm>
          <a:off x="3781425" y="2371725"/>
          <a:ext cx="114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11</xdr:row>
      <xdr:rowOff>114300</xdr:rowOff>
    </xdr:from>
    <xdr:to>
      <xdr:col>21</xdr:col>
      <xdr:colOff>180975</xdr:colOff>
      <xdr:row>11</xdr:row>
      <xdr:rowOff>114300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CxnSpPr/>
      </xdr:nvCxnSpPr>
      <xdr:spPr>
        <a:xfrm>
          <a:off x="5019675" y="2371725"/>
          <a:ext cx="114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19050</xdr:colOff>
      <xdr:row>0</xdr:row>
      <xdr:rowOff>0</xdr:rowOff>
    </xdr:from>
    <xdr:to>
      <xdr:col>46</xdr:col>
      <xdr:colOff>3727</xdr:colOff>
      <xdr:row>1</xdr:row>
      <xdr:rowOff>161925</xdr:rowOff>
    </xdr:to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10172700" y="0"/>
          <a:ext cx="956227" cy="381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経理課</a:t>
          </a:r>
          <a:r>
            <a:rPr kumimoji="1" lang="ja-JP" altLang="en-US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控</a:t>
          </a:r>
          <a:endParaRPr kumimoji="1" lang="en-US" altLang="ja-JP" sz="12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16</xdr:row>
          <xdr:rowOff>47625</xdr:rowOff>
        </xdr:from>
        <xdr:to>
          <xdr:col>17</xdr:col>
          <xdr:colOff>19050</xdr:colOff>
          <xdr:row>16</xdr:row>
          <xdr:rowOff>295275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2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16</xdr:row>
          <xdr:rowOff>47625</xdr:rowOff>
        </xdr:from>
        <xdr:to>
          <xdr:col>14</xdr:col>
          <xdr:colOff>190500</xdr:colOff>
          <xdr:row>16</xdr:row>
          <xdr:rowOff>295275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2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84F7-2FB0-4EBC-BC69-66611DF7B6EA}">
  <sheetPr>
    <tabColor theme="8" tint="0.39997558519241921"/>
  </sheetPr>
  <dimension ref="A1:AU31"/>
  <sheetViews>
    <sheetView showGridLines="0" tabSelected="1" topLeftCell="B1" zoomScaleNormal="100" workbookViewId="0">
      <selection activeCell="V3" sqref="V3:W3"/>
    </sheetView>
  </sheetViews>
  <sheetFormatPr defaultColWidth="5.375" defaultRowHeight="17.25" customHeight="1" x14ac:dyDescent="0.15"/>
  <cols>
    <col min="1" max="1" width="6.75" style="15" hidden="1" customWidth="1"/>
    <col min="2" max="45" width="3.25" style="15" customWidth="1"/>
    <col min="46" max="47" width="3" style="15" customWidth="1"/>
    <col min="48" max="16384" width="5.375" style="15"/>
  </cols>
  <sheetData>
    <row r="1" spans="2:47" ht="17.25" customHeight="1" x14ac:dyDescent="0.15">
      <c r="B1" s="48" t="s">
        <v>26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14"/>
    </row>
    <row r="2" spans="2:47" ht="17.2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14"/>
    </row>
    <row r="3" spans="2:47" ht="17.25" customHeight="1" x14ac:dyDescent="0.15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49" t="s">
        <v>18</v>
      </c>
      <c r="Q3" s="49"/>
      <c r="R3" s="49"/>
      <c r="S3" s="49"/>
      <c r="T3" s="50" t="s">
        <v>19</v>
      </c>
      <c r="U3" s="50"/>
      <c r="V3" s="51"/>
      <c r="W3" s="51"/>
      <c r="X3" s="27" t="s">
        <v>20</v>
      </c>
      <c r="Y3" s="51"/>
      <c r="Z3" s="51"/>
      <c r="AA3" s="27" t="s">
        <v>21</v>
      </c>
      <c r="AB3" s="51"/>
      <c r="AC3" s="51"/>
      <c r="AD3" s="27" t="s">
        <v>22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2:47" ht="17.25" customHeight="1" x14ac:dyDescent="0.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2:47" ht="17.25" customHeight="1" x14ac:dyDescent="0.15">
      <c r="C5" s="43" t="s">
        <v>13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2:47" ht="17.25" customHeight="1" x14ac:dyDescent="0.15"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17"/>
      <c r="R6" s="17"/>
      <c r="S6" s="17"/>
      <c r="T6" s="17"/>
      <c r="U6" s="17"/>
      <c r="V6" s="17"/>
      <c r="W6" s="17"/>
      <c r="X6" s="17"/>
      <c r="Y6" s="17"/>
      <c r="Z6" s="17"/>
      <c r="AA6" s="41" t="s">
        <v>10</v>
      </c>
      <c r="AB6" s="41"/>
      <c r="AC6" s="41"/>
      <c r="AD6" s="17"/>
      <c r="AE6" s="12" t="s">
        <v>11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17"/>
      <c r="AT6" s="17"/>
      <c r="AU6" s="17"/>
    </row>
    <row r="7" spans="2:47" ht="17.25" customHeight="1" x14ac:dyDescent="0.15">
      <c r="C7" s="17"/>
      <c r="D7" s="17"/>
      <c r="E7" s="1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17"/>
      <c r="Z7" s="17"/>
      <c r="AA7" s="18"/>
      <c r="AB7" s="18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2:47" ht="17.25" customHeight="1" x14ac:dyDescent="0.15">
      <c r="C8" s="45" t="s">
        <v>14</v>
      </c>
      <c r="D8" s="45"/>
      <c r="E8" s="45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17"/>
      <c r="Z8" s="17"/>
      <c r="AA8" s="41" t="s">
        <v>16</v>
      </c>
      <c r="AB8" s="41"/>
      <c r="AC8" s="41"/>
      <c r="AD8" s="17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17"/>
      <c r="AT8" s="17"/>
      <c r="AU8" s="17"/>
    </row>
    <row r="9" spans="2:47" ht="17.25" customHeight="1" x14ac:dyDescent="0.15">
      <c r="C9" s="17"/>
      <c r="D9" s="17"/>
      <c r="E9" s="17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17"/>
      <c r="Z9" s="17"/>
      <c r="AA9" s="18"/>
      <c r="AB9" s="18"/>
      <c r="AC9" s="17"/>
      <c r="AD9" s="17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17"/>
      <c r="AT9" s="17"/>
      <c r="AU9" s="17"/>
    </row>
    <row r="10" spans="2:47" ht="17.25" customHeight="1" x14ac:dyDescent="0.15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41" t="s">
        <v>17</v>
      </c>
      <c r="AB10" s="41"/>
      <c r="AC10" s="41"/>
      <c r="AD10" s="17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38"/>
      <c r="AS10" s="17"/>
      <c r="AT10" s="17"/>
      <c r="AU10" s="17"/>
    </row>
    <row r="11" spans="2:47" ht="5.25" customHeight="1" x14ac:dyDescent="0.15">
      <c r="C11" s="17"/>
      <c r="D11" s="17"/>
      <c r="E11" s="17"/>
      <c r="F11" s="17"/>
      <c r="G11" s="17"/>
      <c r="H11" s="17"/>
      <c r="I11" s="37"/>
      <c r="J11" s="37"/>
      <c r="K11" s="37"/>
      <c r="L11" s="37"/>
      <c r="M11" s="37"/>
      <c r="N11" s="17"/>
      <c r="O11" s="37"/>
      <c r="P11" s="37"/>
      <c r="Q11" s="17"/>
      <c r="R11" s="37"/>
      <c r="S11" s="37"/>
      <c r="T11" s="37"/>
      <c r="U11" s="37"/>
      <c r="V11" s="17"/>
      <c r="W11" s="37"/>
      <c r="X11" s="17"/>
      <c r="Y11" s="17"/>
      <c r="Z11" s="17"/>
      <c r="AA11" s="41"/>
      <c r="AB11" s="41"/>
      <c r="AC11" s="41"/>
      <c r="AD11" s="17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38"/>
      <c r="AS11" s="17"/>
      <c r="AT11" s="17"/>
      <c r="AU11" s="17"/>
    </row>
    <row r="12" spans="2:47" ht="17.25" customHeight="1" x14ac:dyDescent="0.15">
      <c r="C12" s="17"/>
      <c r="D12" s="19" t="s">
        <v>15</v>
      </c>
      <c r="E12" s="17"/>
      <c r="F12" s="17"/>
      <c r="G12" s="17"/>
      <c r="H12" s="17"/>
      <c r="I12" s="37"/>
      <c r="J12" s="37"/>
      <c r="K12" s="37"/>
      <c r="L12" s="37"/>
      <c r="M12" s="37"/>
      <c r="N12" s="13"/>
      <c r="O12" s="37"/>
      <c r="P12" s="37"/>
      <c r="Q12" s="13"/>
      <c r="R12" s="37"/>
      <c r="S12" s="37"/>
      <c r="T12" s="37"/>
      <c r="U12" s="37"/>
      <c r="V12" s="13"/>
      <c r="W12" s="37"/>
      <c r="X12" s="17"/>
      <c r="Y12" s="17"/>
      <c r="Z12" s="17"/>
      <c r="AA12" s="47" t="s">
        <v>33</v>
      </c>
      <c r="AB12" s="47"/>
      <c r="AC12" s="47"/>
      <c r="AD12" s="17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1"/>
      <c r="AS12" s="17"/>
      <c r="AT12" s="17"/>
      <c r="AU12" s="17"/>
    </row>
    <row r="13" spans="2:47" ht="5.25" customHeight="1" x14ac:dyDescent="0.15">
      <c r="C13" s="17"/>
      <c r="D13" s="19"/>
      <c r="E13" s="17"/>
      <c r="F13" s="17"/>
      <c r="G13" s="17"/>
      <c r="H13" s="17"/>
      <c r="I13" s="37"/>
      <c r="J13" s="37"/>
      <c r="K13" s="37"/>
      <c r="L13" s="37"/>
      <c r="M13" s="37"/>
      <c r="N13" s="13"/>
      <c r="O13" s="37"/>
      <c r="P13" s="37"/>
      <c r="Q13" s="13"/>
      <c r="R13" s="37"/>
      <c r="S13" s="37"/>
      <c r="T13" s="37"/>
      <c r="U13" s="37"/>
      <c r="V13" s="13"/>
      <c r="W13" s="37"/>
      <c r="X13" s="17"/>
      <c r="Y13" s="17"/>
      <c r="Z13" s="17"/>
      <c r="AA13" s="18"/>
      <c r="AB13" s="18"/>
      <c r="AC13" s="17"/>
      <c r="AD13" s="17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4"/>
      <c r="AR13" s="4"/>
      <c r="AS13" s="17"/>
      <c r="AT13" s="17"/>
      <c r="AU13" s="17"/>
    </row>
    <row r="14" spans="2:47" ht="17.25" customHeight="1" x14ac:dyDescent="0.1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92" t="s">
        <v>31</v>
      </c>
      <c r="AB14" s="92"/>
      <c r="AC14" s="44"/>
      <c r="AD14" s="44"/>
      <c r="AE14" s="44"/>
      <c r="AF14" s="44"/>
      <c r="AG14" s="44"/>
      <c r="AH14" s="93" t="s">
        <v>30</v>
      </c>
      <c r="AI14" s="93"/>
      <c r="AJ14" s="94"/>
      <c r="AK14" s="94"/>
      <c r="AL14" s="94"/>
      <c r="AM14" s="94"/>
      <c r="AN14" s="94"/>
      <c r="AO14" s="6" t="s">
        <v>9</v>
      </c>
      <c r="AP14" s="44"/>
      <c r="AQ14" s="44"/>
      <c r="AR14" s="44"/>
      <c r="AS14" s="44"/>
      <c r="AT14" s="17"/>
      <c r="AU14" s="17"/>
    </row>
    <row r="15" spans="2:47" ht="17.25" customHeight="1" x14ac:dyDescent="0.1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spans="2:47" ht="17.25" customHeight="1" x14ac:dyDescent="0.15">
      <c r="C16" s="30" t="s">
        <v>12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21"/>
      <c r="R16" s="17"/>
      <c r="S16" s="21"/>
      <c r="T16" s="21"/>
      <c r="U16" s="21"/>
      <c r="V16" s="17"/>
      <c r="W16" s="21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spans="1:47" ht="26.25" customHeight="1" x14ac:dyDescent="0.15">
      <c r="A17" s="28" t="b">
        <v>0</v>
      </c>
      <c r="C17" s="52" t="s">
        <v>35</v>
      </c>
      <c r="D17" s="53"/>
      <c r="E17" s="53"/>
      <c r="F17" s="61"/>
      <c r="G17" s="62"/>
      <c r="H17" s="62"/>
      <c r="I17" s="62"/>
      <c r="J17" s="62"/>
      <c r="K17" s="62"/>
      <c r="L17" s="63"/>
      <c r="M17" s="54"/>
      <c r="N17" s="55"/>
      <c r="O17" s="55"/>
      <c r="P17" s="55"/>
      <c r="Q17" s="55"/>
      <c r="R17" s="8" t="s">
        <v>2</v>
      </c>
      <c r="S17" s="56"/>
      <c r="T17" s="56"/>
      <c r="U17" s="56"/>
      <c r="V17" s="56"/>
      <c r="W17" s="56"/>
      <c r="X17" s="57"/>
      <c r="Y17" s="17"/>
      <c r="Z17" s="17"/>
      <c r="AU17" s="17"/>
    </row>
    <row r="18" spans="1:47" ht="26.25" customHeight="1" x14ac:dyDescent="0.15">
      <c r="A18" s="28" t="b">
        <v>0</v>
      </c>
      <c r="C18" s="53"/>
      <c r="D18" s="53"/>
      <c r="E18" s="53"/>
      <c r="F18" s="58"/>
      <c r="G18" s="59"/>
      <c r="H18" s="59"/>
      <c r="I18" s="59"/>
      <c r="J18" s="59"/>
      <c r="K18" s="55" t="s">
        <v>37</v>
      </c>
      <c r="L18" s="60"/>
      <c r="M18" s="64" t="s">
        <v>36</v>
      </c>
      <c r="N18" s="65"/>
      <c r="O18" s="65"/>
      <c r="P18" s="65"/>
      <c r="Q18" s="62"/>
      <c r="R18" s="62"/>
      <c r="S18" s="62"/>
      <c r="T18" s="62"/>
      <c r="U18" s="62"/>
      <c r="V18" s="62"/>
      <c r="W18" s="62"/>
      <c r="X18" s="63"/>
      <c r="Y18" s="17"/>
      <c r="Z18" s="17"/>
      <c r="AA18" s="42" t="s">
        <v>32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17"/>
      <c r="AU18" s="17"/>
    </row>
    <row r="19" spans="1:47" ht="17.25" customHeight="1" x14ac:dyDescent="0.15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1"/>
      <c r="R19" s="17"/>
      <c r="S19" s="21"/>
      <c r="T19" s="17"/>
      <c r="U19" s="21"/>
      <c r="V19" s="17"/>
      <c r="W19" s="21"/>
      <c r="X19" s="17"/>
      <c r="Y19" s="17"/>
      <c r="Z19" s="17"/>
      <c r="AB19" s="22"/>
      <c r="AC19" s="23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17"/>
    </row>
    <row r="20" spans="1:47" ht="35.25" customHeight="1" thickBot="1" x14ac:dyDescent="0.2">
      <c r="C20" s="18" t="s">
        <v>1</v>
      </c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35" t="s">
        <v>29</v>
      </c>
      <c r="AB20" s="33" t="s">
        <v>34</v>
      </c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17"/>
    </row>
    <row r="21" spans="1:47" ht="29.25" customHeight="1" x14ac:dyDescent="0.15">
      <c r="C21" s="76" t="s">
        <v>23</v>
      </c>
      <c r="D21" s="71"/>
      <c r="E21" s="71"/>
      <c r="F21" s="71"/>
      <c r="G21" s="71"/>
      <c r="H21" s="71"/>
      <c r="I21" s="71"/>
      <c r="J21" s="71"/>
      <c r="K21" s="70" t="s">
        <v>4</v>
      </c>
      <c r="L21" s="70"/>
      <c r="M21" s="70"/>
      <c r="N21" s="70"/>
      <c r="O21" s="70"/>
      <c r="P21" s="70" t="s">
        <v>3</v>
      </c>
      <c r="Q21" s="70"/>
      <c r="R21" s="70"/>
      <c r="S21" s="70"/>
      <c r="T21" s="70"/>
      <c r="U21" s="71" t="s">
        <v>28</v>
      </c>
      <c r="V21" s="71"/>
      <c r="W21" s="71"/>
      <c r="X21" s="71"/>
      <c r="Y21" s="72"/>
      <c r="Z21" s="17"/>
      <c r="AA21" s="36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17"/>
    </row>
    <row r="22" spans="1:47" ht="29.25" customHeight="1" x14ac:dyDescent="0.2">
      <c r="C22" s="66" t="s">
        <v>5</v>
      </c>
      <c r="D22" s="67"/>
      <c r="E22" s="67"/>
      <c r="F22" s="67"/>
      <c r="G22" s="67"/>
      <c r="H22" s="67"/>
      <c r="I22" s="67"/>
      <c r="J22" s="67"/>
      <c r="K22" s="73"/>
      <c r="L22" s="74"/>
      <c r="M22" s="74"/>
      <c r="N22" s="74"/>
      <c r="O22" s="75"/>
      <c r="P22" s="68" t="str">
        <f t="shared" ref="P22:P23" si="0">+IF(K22="","",K22*10%)</f>
        <v/>
      </c>
      <c r="Q22" s="68"/>
      <c r="R22" s="68"/>
      <c r="S22" s="68"/>
      <c r="T22" s="68"/>
      <c r="U22" s="68" t="str">
        <f t="shared" ref="U22:U23" si="1">+IF(K22="","",K22+P22)</f>
        <v/>
      </c>
      <c r="V22" s="68"/>
      <c r="W22" s="68"/>
      <c r="X22" s="68"/>
      <c r="Y22" s="69"/>
      <c r="Z22" s="17"/>
      <c r="AA22" s="36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17"/>
    </row>
    <row r="23" spans="1:47" ht="29.25" customHeight="1" x14ac:dyDescent="0.2">
      <c r="C23" s="66" t="s">
        <v>6</v>
      </c>
      <c r="D23" s="67"/>
      <c r="E23" s="67"/>
      <c r="F23" s="67"/>
      <c r="G23" s="67"/>
      <c r="H23" s="67"/>
      <c r="I23" s="67"/>
      <c r="J23" s="67"/>
      <c r="K23" s="68"/>
      <c r="L23" s="68"/>
      <c r="M23" s="68"/>
      <c r="N23" s="68"/>
      <c r="O23" s="68"/>
      <c r="P23" s="68" t="str">
        <f t="shared" si="0"/>
        <v/>
      </c>
      <c r="Q23" s="68"/>
      <c r="R23" s="68"/>
      <c r="S23" s="68"/>
      <c r="T23" s="68"/>
      <c r="U23" s="68" t="str">
        <f t="shared" si="1"/>
        <v/>
      </c>
      <c r="V23" s="68"/>
      <c r="W23" s="68"/>
      <c r="X23" s="68"/>
      <c r="Y23" s="69"/>
      <c r="Z23" s="17"/>
      <c r="AA23" s="36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17"/>
    </row>
    <row r="24" spans="1:47" ht="29.25" customHeight="1" thickBot="1" x14ac:dyDescent="0.25">
      <c r="C24" s="81" t="s">
        <v>7</v>
      </c>
      <c r="D24" s="82"/>
      <c r="E24" s="82"/>
      <c r="F24" s="82"/>
      <c r="G24" s="82"/>
      <c r="H24" s="82"/>
      <c r="I24" s="82"/>
      <c r="J24" s="82"/>
      <c r="K24" s="83"/>
      <c r="L24" s="83"/>
      <c r="M24" s="83"/>
      <c r="N24" s="83"/>
      <c r="O24" s="83"/>
      <c r="P24" s="83" t="str">
        <f>IF(K24="","",K24*10%)</f>
        <v/>
      </c>
      <c r="Q24" s="83"/>
      <c r="R24" s="83"/>
      <c r="S24" s="83"/>
      <c r="T24" s="83"/>
      <c r="U24" s="83" t="str">
        <f>IF(K24="","",K24+P24)</f>
        <v/>
      </c>
      <c r="V24" s="83"/>
      <c r="W24" s="83"/>
      <c r="X24" s="83"/>
      <c r="Y24" s="84"/>
      <c r="Z24" s="17"/>
      <c r="AA24" s="36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17"/>
    </row>
    <row r="25" spans="1:47" ht="29.25" customHeight="1" thickBot="1" x14ac:dyDescent="0.25">
      <c r="C25" s="85" t="s">
        <v>24</v>
      </c>
      <c r="D25" s="86"/>
      <c r="E25" s="86"/>
      <c r="F25" s="86"/>
      <c r="G25" s="87"/>
      <c r="H25" s="87"/>
      <c r="I25" s="88" t="s">
        <v>25</v>
      </c>
      <c r="J25" s="89"/>
      <c r="K25" s="90" t="str">
        <f>IF(K22="","",K23-K24)</f>
        <v/>
      </c>
      <c r="L25" s="90"/>
      <c r="M25" s="90"/>
      <c r="N25" s="90"/>
      <c r="O25" s="90"/>
      <c r="P25" s="90" t="str">
        <f>IF(K25="","",K25*10%)</f>
        <v/>
      </c>
      <c r="Q25" s="90"/>
      <c r="R25" s="90"/>
      <c r="S25" s="90"/>
      <c r="T25" s="90"/>
      <c r="U25" s="90" t="str">
        <f>IF(K25="","",K25+P25)</f>
        <v/>
      </c>
      <c r="V25" s="90"/>
      <c r="W25" s="90"/>
      <c r="X25" s="90"/>
      <c r="Y25" s="91"/>
      <c r="Z25" s="17"/>
      <c r="AA25" s="36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17"/>
    </row>
    <row r="26" spans="1:47" ht="29.25" customHeight="1" thickBot="1" x14ac:dyDescent="0.25">
      <c r="C26" s="77" t="s">
        <v>8</v>
      </c>
      <c r="D26" s="78"/>
      <c r="E26" s="78"/>
      <c r="F26" s="78"/>
      <c r="G26" s="78"/>
      <c r="H26" s="78"/>
      <c r="I26" s="78"/>
      <c r="J26" s="78"/>
      <c r="K26" s="79" t="str">
        <f>IF(K22="","",K22-K24-K25)</f>
        <v/>
      </c>
      <c r="L26" s="79"/>
      <c r="M26" s="79"/>
      <c r="N26" s="79"/>
      <c r="O26" s="79"/>
      <c r="P26" s="79" t="str">
        <f>IF(K26="","",K26*10%)</f>
        <v/>
      </c>
      <c r="Q26" s="79"/>
      <c r="R26" s="79"/>
      <c r="S26" s="79"/>
      <c r="T26" s="79"/>
      <c r="U26" s="79" t="str">
        <f>IF(K26="","",K26+P26)</f>
        <v/>
      </c>
      <c r="V26" s="79"/>
      <c r="W26" s="79"/>
      <c r="X26" s="79"/>
      <c r="Y26" s="80"/>
      <c r="Z26" s="17"/>
      <c r="AA26" s="36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17"/>
    </row>
    <row r="27" spans="1:47" ht="29.25" customHeight="1" x14ac:dyDescent="0.15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AT27" s="17"/>
      <c r="AU27" s="17"/>
    </row>
    <row r="28" spans="1:47" ht="21.75" customHeight="1" x14ac:dyDescent="0.1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47" ht="17.25" customHeight="1" x14ac:dyDescent="0.15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47" ht="17.25" customHeight="1" x14ac:dyDescent="0.1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47" ht="17.25" customHeight="1" x14ac:dyDescent="0.15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</sheetData>
  <sheetProtection algorithmName="SHA-512" hashValue="jpl4p/eRl3XH5/RTtIeBoxABEe8FZHdqhBE8IfYi72D6D7ZfzumYif0oDb33gJK6F7802EhncZcut7+Z6oe2cQ==" saltValue="Avfly8t9y/29NT1CwiMiXw==" spinCount="100000" sheet="1" objects="1" scenarios="1"/>
  <mergeCells count="74">
    <mergeCell ref="AA14:AB14"/>
    <mergeCell ref="AC14:AG14"/>
    <mergeCell ref="AH14:AI14"/>
    <mergeCell ref="AJ14:AN14"/>
    <mergeCell ref="AP14:AS14"/>
    <mergeCell ref="C26:J26"/>
    <mergeCell ref="K26:O26"/>
    <mergeCell ref="P26:T26"/>
    <mergeCell ref="U26:Y26"/>
    <mergeCell ref="C24:J24"/>
    <mergeCell ref="K24:O24"/>
    <mergeCell ref="P24:T24"/>
    <mergeCell ref="U24:Y24"/>
    <mergeCell ref="C25:F25"/>
    <mergeCell ref="G25:H25"/>
    <mergeCell ref="I25:J25"/>
    <mergeCell ref="K25:O25"/>
    <mergeCell ref="P25:T25"/>
    <mergeCell ref="U25:Y25"/>
    <mergeCell ref="C23:J23"/>
    <mergeCell ref="K23:O23"/>
    <mergeCell ref="P23:T23"/>
    <mergeCell ref="U23:Y23"/>
    <mergeCell ref="P21:T21"/>
    <mergeCell ref="U21:Y21"/>
    <mergeCell ref="C22:J22"/>
    <mergeCell ref="K22:O22"/>
    <mergeCell ref="P22:T22"/>
    <mergeCell ref="U22:Y22"/>
    <mergeCell ref="C21:J21"/>
    <mergeCell ref="K21:O21"/>
    <mergeCell ref="C17:E18"/>
    <mergeCell ref="M17:Q17"/>
    <mergeCell ref="S17:X17"/>
    <mergeCell ref="F18:J18"/>
    <mergeCell ref="K18:L18"/>
    <mergeCell ref="F17:L17"/>
    <mergeCell ref="M18:P18"/>
    <mergeCell ref="Q18:X18"/>
    <mergeCell ref="B1:AT2"/>
    <mergeCell ref="P3:S3"/>
    <mergeCell ref="T3:U3"/>
    <mergeCell ref="V3:W3"/>
    <mergeCell ref="Y3:Z3"/>
    <mergeCell ref="AB3:AC3"/>
    <mergeCell ref="C3:O3"/>
    <mergeCell ref="J11:J13"/>
    <mergeCell ref="K11:K13"/>
    <mergeCell ref="L11:L13"/>
    <mergeCell ref="M11:M13"/>
    <mergeCell ref="AA12:AC12"/>
    <mergeCell ref="C5:P6"/>
    <mergeCell ref="AA6:AC6"/>
    <mergeCell ref="AA8:AC8"/>
    <mergeCell ref="AE8:AR8"/>
    <mergeCell ref="AE9:AR9"/>
    <mergeCell ref="C8:E8"/>
    <mergeCell ref="F7:X9"/>
    <mergeCell ref="AB20:AT26"/>
    <mergeCell ref="C4:O4"/>
    <mergeCell ref="AA20:AA26"/>
    <mergeCell ref="U11:U13"/>
    <mergeCell ref="W11:W13"/>
    <mergeCell ref="AR10:AR11"/>
    <mergeCell ref="AE12:AQ12"/>
    <mergeCell ref="AE10:AQ11"/>
    <mergeCell ref="AA10:AC11"/>
    <mergeCell ref="AA18:AS18"/>
    <mergeCell ref="O11:O13"/>
    <mergeCell ref="P11:P13"/>
    <mergeCell ref="R11:R13"/>
    <mergeCell ref="S11:S13"/>
    <mergeCell ref="T11:T13"/>
    <mergeCell ref="I11:I13"/>
  </mergeCells>
  <phoneticPr fontId="1"/>
  <pageMargins left="0.23622047244094491" right="0.19685039370078741" top="0.94488188976377963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0" r:id="rId4" name="Check Box 2">
              <controlPr locked="0" defaultSize="0" autoFill="0" autoLine="0" autoPict="0">
                <anchor moveWithCells="1">
                  <from>
                    <xdr:col>12</xdr:col>
                    <xdr:colOff>85725</xdr:colOff>
                    <xdr:row>16</xdr:row>
                    <xdr:rowOff>47625</xdr:rowOff>
                  </from>
                  <to>
                    <xdr:col>14</xdr:col>
                    <xdr:colOff>190500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5" name="Check Box 3">
              <controlPr locked="0" defaultSize="0" autoFill="0" autoLine="0" autoPict="0">
                <anchor moveWithCells="1">
                  <from>
                    <xdr:col>14</xdr:col>
                    <xdr:colOff>161925</xdr:colOff>
                    <xdr:row>16</xdr:row>
                    <xdr:rowOff>47625</xdr:rowOff>
                  </from>
                  <to>
                    <xdr:col>17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EC2C-AA71-4DAC-BE62-CC9B63A14AC9}">
  <sheetPr>
    <tabColor theme="8" tint="0.39997558519241921"/>
  </sheetPr>
  <dimension ref="B1:AU31"/>
  <sheetViews>
    <sheetView showGridLines="0" topLeftCell="B3" zoomScaleNormal="100" workbookViewId="0">
      <selection activeCell="K18" sqref="K18:L18"/>
    </sheetView>
  </sheetViews>
  <sheetFormatPr defaultColWidth="5.375" defaultRowHeight="17.25" customHeight="1" x14ac:dyDescent="0.15"/>
  <cols>
    <col min="1" max="1" width="0" style="1" hidden="1" customWidth="1"/>
    <col min="2" max="45" width="3.25" style="1" customWidth="1"/>
    <col min="46" max="47" width="3" style="1" customWidth="1"/>
    <col min="48" max="16384" width="5.375" style="1"/>
  </cols>
  <sheetData>
    <row r="1" spans="2:47" ht="17.25" customHeight="1" x14ac:dyDescent="0.15"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9"/>
    </row>
    <row r="2" spans="2:47" ht="17.25" customHeight="1" x14ac:dyDescent="0.1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9"/>
    </row>
    <row r="3" spans="2:47" ht="17.25" customHeight="1" x14ac:dyDescent="0.15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24" t="s">
        <v>18</v>
      </c>
      <c r="Q3" s="124"/>
      <c r="R3" s="124"/>
      <c r="S3" s="124"/>
      <c r="T3" s="124" t="s">
        <v>19</v>
      </c>
      <c r="U3" s="124"/>
      <c r="V3" s="125">
        <f>+'【請負】貴社控(1)'!V3:W3</f>
        <v>0</v>
      </c>
      <c r="W3" s="125"/>
      <c r="X3" s="26" t="s">
        <v>20</v>
      </c>
      <c r="Y3" s="125">
        <f>+'【請負】貴社控(1)'!Y3:Z3</f>
        <v>0</v>
      </c>
      <c r="Z3" s="125"/>
      <c r="AA3" s="26" t="s">
        <v>21</v>
      </c>
      <c r="AB3" s="125">
        <f>+'【請負】貴社控(1)'!AB3:AC3</f>
        <v>0</v>
      </c>
      <c r="AC3" s="125"/>
      <c r="AD3" s="26" t="s">
        <v>22</v>
      </c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2:47" ht="17.25" customHeight="1" x14ac:dyDescent="0.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2:47" ht="17.25" customHeight="1" x14ac:dyDescent="0.15">
      <c r="C5" s="121" t="s">
        <v>13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2:47" ht="17.25" customHeight="1" x14ac:dyDescent="0.15"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4"/>
      <c r="R6" s="4"/>
      <c r="S6" s="4"/>
      <c r="T6" s="4"/>
      <c r="U6" s="4"/>
      <c r="V6" s="4"/>
      <c r="W6" s="4"/>
      <c r="X6" s="4"/>
      <c r="Y6" s="4"/>
      <c r="Z6" s="4"/>
      <c r="AA6" s="41" t="s">
        <v>10</v>
      </c>
      <c r="AB6" s="41"/>
      <c r="AC6" s="41"/>
      <c r="AD6" s="17"/>
      <c r="AE6" s="12" t="s">
        <v>11</v>
      </c>
      <c r="AF6" s="10" t="str">
        <f>IF('【請負】貴社控(1)'!AF6="","",'【請負】貴社控(1)'!AF6)</f>
        <v/>
      </c>
      <c r="AG6" s="10" t="str">
        <f>IF('【請負】貴社控(1)'!AG6="","",'【請負】貴社控(1)'!AG6)</f>
        <v/>
      </c>
      <c r="AH6" s="10" t="str">
        <f>IF('【請負】貴社控(1)'!AH6="","",'【請負】貴社控(1)'!AH6)</f>
        <v/>
      </c>
      <c r="AI6" s="10" t="str">
        <f>IF('【請負】貴社控(1)'!AI6="","",'【請負】貴社控(1)'!AI6)</f>
        <v/>
      </c>
      <c r="AJ6" s="10" t="str">
        <f>IF('【請負】貴社控(1)'!AJ6="","",'【請負】貴社控(1)'!AJ6)</f>
        <v/>
      </c>
      <c r="AK6" s="10" t="str">
        <f>IF('【請負】貴社控(1)'!AK6="","",'【請負】貴社控(1)'!AK6)</f>
        <v/>
      </c>
      <c r="AL6" s="10" t="str">
        <f>IF('【請負】貴社控(1)'!AL6="","",'【請負】貴社控(1)'!AL6)</f>
        <v/>
      </c>
      <c r="AM6" s="10" t="str">
        <f>IF('【請負】貴社控(1)'!AM6="","",'【請負】貴社控(1)'!AM6)</f>
        <v/>
      </c>
      <c r="AN6" s="10" t="str">
        <f>IF('【請負】貴社控(1)'!AN6="","",'【請負】貴社控(1)'!AN6)</f>
        <v/>
      </c>
      <c r="AO6" s="10" t="str">
        <f>IF('【請負】貴社控(1)'!AO6="","",'【請負】貴社控(1)'!AO6)</f>
        <v/>
      </c>
      <c r="AP6" s="10" t="str">
        <f>IF('【請負】貴社控(1)'!AP6="","",'【請負】貴社控(1)'!AP6)</f>
        <v/>
      </c>
      <c r="AQ6" s="10" t="str">
        <f>IF('【請負】貴社控(1)'!AQ6="","",'【請負】貴社控(1)'!AQ6)</f>
        <v/>
      </c>
      <c r="AR6" s="10" t="str">
        <f>IF('【請負】貴社控(1)'!AR6="","",'【請負】貴社控(1)'!AR6)</f>
        <v/>
      </c>
      <c r="AS6" s="4"/>
      <c r="AT6" s="4"/>
      <c r="AU6" s="4"/>
    </row>
    <row r="7" spans="2:47" ht="17.25" customHeight="1" x14ac:dyDescent="0.15">
      <c r="C7" s="4"/>
      <c r="D7" s="4"/>
      <c r="E7" s="4"/>
      <c r="F7" s="127">
        <f>+'【請負】貴社控(1)'!F7:X9</f>
        <v>0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4"/>
      <c r="Z7" s="4"/>
      <c r="AA7" s="18"/>
      <c r="AB7" s="18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4"/>
      <c r="AT7" s="4"/>
      <c r="AU7" s="4"/>
    </row>
    <row r="8" spans="2:47" ht="17.25" customHeight="1" x14ac:dyDescent="0.15">
      <c r="C8" s="45" t="s">
        <v>14</v>
      </c>
      <c r="D8" s="45"/>
      <c r="E8" s="45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4"/>
      <c r="Z8" s="4"/>
      <c r="AA8" s="41" t="s">
        <v>16</v>
      </c>
      <c r="AB8" s="41"/>
      <c r="AC8" s="41"/>
      <c r="AD8" s="17"/>
      <c r="AE8" s="122">
        <f>+'【請負】貴社控(1)'!AE8:AR8</f>
        <v>0</v>
      </c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4"/>
      <c r="AT8" s="4"/>
      <c r="AU8" s="4"/>
    </row>
    <row r="9" spans="2:47" ht="17.25" customHeight="1" x14ac:dyDescent="0.15">
      <c r="C9" s="4"/>
      <c r="D9" s="4"/>
      <c r="E9" s="4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4"/>
      <c r="Z9" s="4"/>
      <c r="AA9" s="18"/>
      <c r="AB9" s="18"/>
      <c r="AC9" s="17"/>
      <c r="AD9" s="17"/>
      <c r="AE9" s="122" t="str">
        <f>+IF('【請負】貴社控(1)'!AE9:AR9="","",'【請負】貴社控(1)'!AE9:AR9)</f>
        <v/>
      </c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4"/>
      <c r="AT9" s="4"/>
      <c r="AU9" s="4"/>
    </row>
    <row r="10" spans="2:47" ht="17.25" customHeight="1" x14ac:dyDescent="0.15">
      <c r="B10" s="1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4"/>
      <c r="Z10" s="4"/>
      <c r="AA10" s="41" t="s">
        <v>17</v>
      </c>
      <c r="AB10" s="41"/>
      <c r="AC10" s="41"/>
      <c r="AD10" s="17"/>
      <c r="AE10" s="130">
        <f>+'【請負】貴社控(1)'!AE10:AQ11</f>
        <v>0</v>
      </c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38"/>
      <c r="AS10" s="4"/>
      <c r="AT10" s="4"/>
      <c r="AU10" s="4"/>
    </row>
    <row r="11" spans="2:47" s="15" customFormat="1" ht="5.25" customHeight="1" x14ac:dyDescent="0.15">
      <c r="C11" s="17"/>
      <c r="D11" s="17"/>
      <c r="E11" s="17"/>
      <c r="F11" s="17"/>
      <c r="G11" s="17"/>
      <c r="H11" s="17"/>
      <c r="I11" s="108" t="str">
        <f>+IF('【請負】貴社控(1)'!I11:I13="","",'【請負】貴社控(1)'!I11:I13)</f>
        <v/>
      </c>
      <c r="J11" s="108" t="str">
        <f>+IF('【請負】貴社控(1)'!J11:J13="","",'【請負】貴社控(1)'!J11:J13)</f>
        <v/>
      </c>
      <c r="K11" s="108" t="str">
        <f>+IF('【請負】貴社控(1)'!K11:K13="","",'【請負】貴社控(1)'!K11:K13)</f>
        <v/>
      </c>
      <c r="L11" s="108" t="str">
        <f>+IF('【請負】貴社控(1)'!L11:L13="","",'【請負】貴社控(1)'!L11:L13)</f>
        <v/>
      </c>
      <c r="M11" s="108" t="str">
        <f>+IF('【請負】貴社控(1)'!M11:M13="","",'【請負】貴社控(1)'!M11:M13)</f>
        <v/>
      </c>
      <c r="N11" s="17"/>
      <c r="O11" s="108" t="str">
        <f>+IF('【請負】貴社控(1)'!O11:O13="","",'【請負】貴社控(1)'!O11:O13)</f>
        <v/>
      </c>
      <c r="P11" s="108" t="str">
        <f>+IF('【請負】貴社控(1)'!P11:P13="","",'【請負】貴社控(1)'!P11:P13)</f>
        <v/>
      </c>
      <c r="Q11" s="17"/>
      <c r="R11" s="108" t="str">
        <f>+IF('【請負】貴社控(1)'!R11:R13="","",'【請負】貴社控(1)'!R11:R13)</f>
        <v/>
      </c>
      <c r="S11" s="108" t="str">
        <f>+IF('【請負】貴社控(1)'!S11:S13="","",'【請負】貴社控(1)'!S11:S13)</f>
        <v/>
      </c>
      <c r="T11" s="108" t="str">
        <f>+IF('【請負】貴社控(1)'!T11:T13="","",'【請負】貴社控(1)'!T11:T13)</f>
        <v/>
      </c>
      <c r="U11" s="108" t="str">
        <f>+IF('【請負】貴社控(1)'!U11:U13="","",'【請負】貴社控(1)'!U11:U13)</f>
        <v/>
      </c>
      <c r="V11" s="17"/>
      <c r="W11" s="108" t="str">
        <f>+IF('【請負】貴社控(1)'!W11:W13="","",'【請負】貴社控(1)'!W11:W13)</f>
        <v/>
      </c>
      <c r="X11" s="17"/>
      <c r="Y11" s="17"/>
      <c r="Z11" s="17"/>
      <c r="AA11" s="41"/>
      <c r="AB11" s="41"/>
      <c r="AC11" s="41"/>
      <c r="AD11" s="17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38"/>
      <c r="AS11" s="17"/>
      <c r="AT11" s="17"/>
      <c r="AU11" s="17"/>
    </row>
    <row r="12" spans="2:47" s="15" customFormat="1" ht="17.25" customHeight="1" x14ac:dyDescent="0.15">
      <c r="C12" s="17"/>
      <c r="D12" s="19" t="s">
        <v>15</v>
      </c>
      <c r="E12" s="17"/>
      <c r="F12" s="17"/>
      <c r="G12" s="17"/>
      <c r="H12" s="17"/>
      <c r="I12" s="108"/>
      <c r="J12" s="108"/>
      <c r="K12" s="108"/>
      <c r="L12" s="108"/>
      <c r="M12" s="108"/>
      <c r="N12" s="13"/>
      <c r="O12" s="108"/>
      <c r="P12" s="108"/>
      <c r="Q12" s="13"/>
      <c r="R12" s="108"/>
      <c r="S12" s="108"/>
      <c r="T12" s="108"/>
      <c r="U12" s="108"/>
      <c r="V12" s="13"/>
      <c r="W12" s="108"/>
      <c r="X12" s="17"/>
      <c r="Y12" s="17"/>
      <c r="Z12" s="17"/>
      <c r="AA12" s="47" t="s">
        <v>33</v>
      </c>
      <c r="AB12" s="47"/>
      <c r="AC12" s="47"/>
      <c r="AD12" s="17"/>
      <c r="AE12" s="129" t="str">
        <f>+IF('【請負】貴社控(1)'!AE12:AQ12="","",'【請負】貴社控(1)'!AE12:AQ12)</f>
        <v/>
      </c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32"/>
      <c r="AS12" s="17"/>
      <c r="AT12" s="17"/>
      <c r="AU12" s="17"/>
    </row>
    <row r="13" spans="2:47" s="15" customFormat="1" ht="5.25" customHeight="1" x14ac:dyDescent="0.15">
      <c r="C13" s="17"/>
      <c r="D13" s="19"/>
      <c r="E13" s="17"/>
      <c r="F13" s="17"/>
      <c r="G13" s="17"/>
      <c r="H13" s="17"/>
      <c r="I13" s="108"/>
      <c r="J13" s="108"/>
      <c r="K13" s="108"/>
      <c r="L13" s="108"/>
      <c r="M13" s="108"/>
      <c r="N13" s="13"/>
      <c r="O13" s="108"/>
      <c r="P13" s="108"/>
      <c r="Q13" s="13"/>
      <c r="R13" s="108"/>
      <c r="S13" s="108"/>
      <c r="T13" s="108"/>
      <c r="U13" s="108"/>
      <c r="V13" s="13"/>
      <c r="W13" s="108"/>
      <c r="X13" s="17"/>
      <c r="Y13" s="17"/>
      <c r="Z13" s="17"/>
      <c r="AA13" s="18"/>
      <c r="AB13" s="18"/>
      <c r="AC13" s="17"/>
      <c r="AD13" s="17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17"/>
      <c r="AS13" s="17"/>
      <c r="AT13" s="17"/>
      <c r="AU13" s="17"/>
    </row>
    <row r="14" spans="2:47" ht="17.25" customHeight="1" x14ac:dyDescent="0.15">
      <c r="B14" s="1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4"/>
      <c r="Z14" s="4"/>
      <c r="AA14" s="92" t="s">
        <v>31</v>
      </c>
      <c r="AB14" s="92"/>
      <c r="AC14" s="44">
        <f>+'【請負】貴社控(1)'!AC14:AG14</f>
        <v>0</v>
      </c>
      <c r="AD14" s="44"/>
      <c r="AE14" s="44"/>
      <c r="AF14" s="44"/>
      <c r="AG14" s="44"/>
      <c r="AH14" s="128" t="s">
        <v>30</v>
      </c>
      <c r="AI14" s="128"/>
      <c r="AJ14" s="126">
        <f>+'【請負】貴社控(1)'!AJ14:AN14</f>
        <v>0</v>
      </c>
      <c r="AK14" s="126"/>
      <c r="AL14" s="126"/>
      <c r="AM14" s="126"/>
      <c r="AN14" s="126"/>
      <c r="AO14" s="6" t="s">
        <v>9</v>
      </c>
      <c r="AP14" s="44">
        <f>+'【請負】貴社控(1)'!AP14:AS14</f>
        <v>0</v>
      </c>
      <c r="AQ14" s="44"/>
      <c r="AR14" s="44"/>
      <c r="AS14" s="44"/>
      <c r="AT14" s="4"/>
      <c r="AU14" s="4"/>
    </row>
    <row r="15" spans="2:47" ht="17.25" customHeight="1" x14ac:dyDescent="0.15">
      <c r="B15" s="1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7" ht="17.25" customHeight="1" x14ac:dyDescent="0.1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/>
      <c r="R16" s="4"/>
      <c r="S16" s="7"/>
      <c r="T16" s="7"/>
      <c r="U16" s="7"/>
      <c r="V16" s="4"/>
      <c r="W16" s="7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3:47" ht="26.25" customHeight="1" x14ac:dyDescent="0.15">
      <c r="C17" s="52" t="s">
        <v>35</v>
      </c>
      <c r="D17" s="53"/>
      <c r="E17" s="53"/>
      <c r="F17" s="118" t="str">
        <f>IF('【請負】貴社控(1)'!F17:J17="","",'【請負】貴社控(1)'!F17:J17)</f>
        <v/>
      </c>
      <c r="G17" s="119"/>
      <c r="H17" s="119"/>
      <c r="I17" s="119"/>
      <c r="J17" s="119"/>
      <c r="K17" s="119"/>
      <c r="L17" s="120"/>
      <c r="M17" s="114"/>
      <c r="N17" s="115"/>
      <c r="O17" s="115"/>
      <c r="P17" s="115"/>
      <c r="Q17" s="115"/>
      <c r="R17" s="8" t="s">
        <v>2</v>
      </c>
      <c r="S17" s="103" t="str">
        <f>IF('【請負】貴社控(1)'!S17:X17="","",'【請負】貴社控(1)'!S17:X17)</f>
        <v/>
      </c>
      <c r="T17" s="103"/>
      <c r="U17" s="103"/>
      <c r="V17" s="103"/>
      <c r="W17" s="103"/>
      <c r="X17" s="10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3:47" ht="26.25" customHeight="1" x14ac:dyDescent="0.15">
      <c r="C18" s="53"/>
      <c r="D18" s="53"/>
      <c r="E18" s="53"/>
      <c r="F18" s="105" t="str">
        <f>IF('【請負】貴社控(1)'!F18:J18="","",'【請負】貴社控(1)'!F18:J18)</f>
        <v/>
      </c>
      <c r="G18" s="106"/>
      <c r="H18" s="106"/>
      <c r="I18" s="106"/>
      <c r="J18" s="106"/>
      <c r="K18" s="65" t="str">
        <f>+IF('【請負】貴社控(1)'!K18:L18="","",'【請負】貴社控(1)'!K18:L18)</f>
        <v>支店</v>
      </c>
      <c r="L18" s="107"/>
      <c r="M18" s="64" t="s">
        <v>36</v>
      </c>
      <c r="N18" s="65"/>
      <c r="O18" s="65"/>
      <c r="P18" s="65"/>
      <c r="Q18" s="116" t="str">
        <f>IF('【請負】貴社控(1)'!Q18:X18="","",'【請負】貴社控(1)'!Q18:X18)</f>
        <v/>
      </c>
      <c r="R18" s="116"/>
      <c r="S18" s="116"/>
      <c r="T18" s="116"/>
      <c r="U18" s="116"/>
      <c r="V18" s="116"/>
      <c r="W18" s="116"/>
      <c r="X18" s="117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3:47" ht="17.2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/>
      <c r="R19" s="4"/>
      <c r="S19" s="7"/>
      <c r="T19" s="4"/>
      <c r="U19" s="7"/>
      <c r="V19" s="4"/>
      <c r="W19" s="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3:47" ht="35.25" customHeight="1" thickBot="1" x14ac:dyDescent="0.2">
      <c r="C20" s="5" t="s">
        <v>1</v>
      </c>
      <c r="D20" s="5"/>
      <c r="E20" s="5"/>
      <c r="F20" s="5"/>
      <c r="G20" s="5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3:47" ht="29.25" customHeight="1" x14ac:dyDescent="0.15">
      <c r="C21" s="76" t="s">
        <v>23</v>
      </c>
      <c r="D21" s="71"/>
      <c r="E21" s="71"/>
      <c r="F21" s="71"/>
      <c r="G21" s="71"/>
      <c r="H21" s="71"/>
      <c r="I21" s="71"/>
      <c r="J21" s="71"/>
      <c r="K21" s="70" t="s">
        <v>4</v>
      </c>
      <c r="L21" s="70"/>
      <c r="M21" s="70"/>
      <c r="N21" s="70"/>
      <c r="O21" s="70"/>
      <c r="P21" s="70" t="s">
        <v>3</v>
      </c>
      <c r="Q21" s="70"/>
      <c r="R21" s="70"/>
      <c r="S21" s="70"/>
      <c r="T21" s="70"/>
      <c r="U21" s="71" t="s">
        <v>28</v>
      </c>
      <c r="V21" s="71"/>
      <c r="W21" s="71"/>
      <c r="X21" s="71"/>
      <c r="Y21" s="7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3:47" ht="29.25" customHeight="1" x14ac:dyDescent="0.2">
      <c r="C22" s="66" t="s">
        <v>5</v>
      </c>
      <c r="D22" s="67"/>
      <c r="E22" s="67"/>
      <c r="F22" s="67"/>
      <c r="G22" s="67"/>
      <c r="H22" s="67"/>
      <c r="I22" s="67"/>
      <c r="J22" s="67"/>
      <c r="K22" s="99" t="str">
        <f>IF('【請負】貴社控(1)'!K22:O22="","",'【請負】貴社控(1)'!K22:O22)</f>
        <v/>
      </c>
      <c r="L22" s="100"/>
      <c r="M22" s="100"/>
      <c r="N22" s="100"/>
      <c r="O22" s="101"/>
      <c r="P22" s="99" t="str">
        <f>IF('【請負】貴社控(1)'!P22:T22="","",'【請負】貴社控(1)'!P22:T22)</f>
        <v/>
      </c>
      <c r="Q22" s="100"/>
      <c r="R22" s="100"/>
      <c r="S22" s="100"/>
      <c r="T22" s="101"/>
      <c r="U22" s="99" t="str">
        <f>IF('【請負】貴社控(1)'!U22:Y22="","",'【請負】貴社控(1)'!U22:Y22)</f>
        <v/>
      </c>
      <c r="V22" s="100"/>
      <c r="W22" s="100"/>
      <c r="X22" s="100"/>
      <c r="Y22" s="10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3:47" ht="29.25" customHeight="1" x14ac:dyDescent="0.2">
      <c r="C23" s="66" t="s">
        <v>6</v>
      </c>
      <c r="D23" s="67"/>
      <c r="E23" s="67"/>
      <c r="F23" s="67"/>
      <c r="G23" s="67"/>
      <c r="H23" s="67"/>
      <c r="I23" s="67"/>
      <c r="J23" s="67"/>
      <c r="K23" s="97" t="str">
        <f>IF('【請負】貴社控(1)'!K23:O23="","",'【請負】貴社控(1)'!K23:O23)</f>
        <v/>
      </c>
      <c r="L23" s="97"/>
      <c r="M23" s="97"/>
      <c r="N23" s="97"/>
      <c r="O23" s="97"/>
      <c r="P23" s="97" t="str">
        <f>IF('【請負】貴社控(1)'!P23:T23="","",'【請負】貴社控(1)'!P23:T23)</f>
        <v/>
      </c>
      <c r="Q23" s="97"/>
      <c r="R23" s="97"/>
      <c r="S23" s="97"/>
      <c r="T23" s="97"/>
      <c r="U23" s="97" t="str">
        <f>IF('【請負】貴社控(1)'!U23:Y23="","",'【請負】貴社控(1)'!U23:Y23)</f>
        <v/>
      </c>
      <c r="V23" s="97"/>
      <c r="W23" s="97"/>
      <c r="X23" s="97"/>
      <c r="Y23" s="98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3:47" ht="29.25" customHeight="1" thickBot="1" x14ac:dyDescent="0.25">
      <c r="C24" s="81" t="s">
        <v>7</v>
      </c>
      <c r="D24" s="82"/>
      <c r="E24" s="82"/>
      <c r="F24" s="82"/>
      <c r="G24" s="82"/>
      <c r="H24" s="82"/>
      <c r="I24" s="82"/>
      <c r="J24" s="82"/>
      <c r="K24" s="111" t="str">
        <f>IF('【請負】貴社控(1)'!K24:O24="","",'【請負】貴社控(1)'!K24:O24)</f>
        <v/>
      </c>
      <c r="L24" s="111"/>
      <c r="M24" s="111"/>
      <c r="N24" s="111"/>
      <c r="O24" s="111"/>
      <c r="P24" s="111" t="str">
        <f>IF('【請負】貴社控(1)'!P24:T24="","",'【請負】貴社控(1)'!P24:T24)</f>
        <v/>
      </c>
      <c r="Q24" s="111"/>
      <c r="R24" s="111"/>
      <c r="S24" s="111"/>
      <c r="T24" s="111"/>
      <c r="U24" s="111" t="str">
        <f>IF('【請負】貴社控(1)'!U24:Y24="","",'【請負】貴社控(1)'!U24:Y24)</f>
        <v/>
      </c>
      <c r="V24" s="111"/>
      <c r="W24" s="111"/>
      <c r="X24" s="111"/>
      <c r="Y24" s="11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3:47" ht="29.25" customHeight="1" thickBot="1" x14ac:dyDescent="0.25">
      <c r="C25" s="85" t="s">
        <v>24</v>
      </c>
      <c r="D25" s="86"/>
      <c r="E25" s="86"/>
      <c r="F25" s="86"/>
      <c r="G25" s="113" t="str">
        <f>IF('【請負】貴社控(1)'!G25:H25="","",'【請負】貴社控(1)'!G25:H25)</f>
        <v/>
      </c>
      <c r="H25" s="113"/>
      <c r="I25" s="88" t="s">
        <v>25</v>
      </c>
      <c r="J25" s="89"/>
      <c r="K25" s="95" t="str">
        <f>IF('【請負】貴社控(1)'!K25:O25="","",'【請負】貴社控(1)'!K25:O25)</f>
        <v/>
      </c>
      <c r="L25" s="95"/>
      <c r="M25" s="95"/>
      <c r="N25" s="95"/>
      <c r="O25" s="95"/>
      <c r="P25" s="95" t="str">
        <f>IF('【請負】貴社控(1)'!P25:T25="","",'【請負】貴社控(1)'!P25:T25)</f>
        <v/>
      </c>
      <c r="Q25" s="95"/>
      <c r="R25" s="95"/>
      <c r="S25" s="95"/>
      <c r="T25" s="95"/>
      <c r="U25" s="95" t="str">
        <f>IF('【請負】貴社控(1)'!U25:Y25="","",'【請負】貴社控(1)'!U25:Y25)</f>
        <v/>
      </c>
      <c r="V25" s="95"/>
      <c r="W25" s="95"/>
      <c r="X25" s="95"/>
      <c r="Y25" s="96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3:47" ht="29.25" customHeight="1" thickBot="1" x14ac:dyDescent="0.25">
      <c r="C26" s="77" t="s">
        <v>8</v>
      </c>
      <c r="D26" s="78"/>
      <c r="E26" s="78"/>
      <c r="F26" s="78"/>
      <c r="G26" s="78"/>
      <c r="H26" s="78"/>
      <c r="I26" s="78"/>
      <c r="J26" s="78"/>
      <c r="K26" s="109" t="str">
        <f>IF('【請負】貴社控(1)'!K26:O26="","",'【請負】貴社控(1)'!K26:O26)</f>
        <v/>
      </c>
      <c r="L26" s="109"/>
      <c r="M26" s="109"/>
      <c r="N26" s="109"/>
      <c r="O26" s="109"/>
      <c r="P26" s="109" t="str">
        <f>IF('【請負】貴社控(1)'!P26:T26="","",'【請負】貴社控(1)'!P26:T26)</f>
        <v/>
      </c>
      <c r="Q26" s="109"/>
      <c r="R26" s="109"/>
      <c r="S26" s="109"/>
      <c r="T26" s="109"/>
      <c r="U26" s="109" t="str">
        <f>IF('【請負】貴社控(1)'!U26:Y26="","",'【請負】貴社控(1)'!U26:Y26)</f>
        <v/>
      </c>
      <c r="V26" s="109"/>
      <c r="W26" s="109"/>
      <c r="X26" s="109"/>
      <c r="Y26" s="110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3:47" ht="29.25" customHeigh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3:47" ht="21.75" customHeight="1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3:47" ht="17.2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3:47" ht="17.2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3:47" ht="17.2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sheetProtection algorithmName="SHA-512" hashValue="YK3KCFWssSYdBZ7+X0UStfB8tftyZQlELO+MvCoOiZL3UzoOibzA4Jkprq4RL08b/EjmYsQ2td+v05B1AMTRXw==" saltValue="z7zgei72AJtmDG3mefL+vQ==" spinCount="100000" sheet="1" objects="1" scenarios="1"/>
  <mergeCells count="71">
    <mergeCell ref="AJ14:AN14"/>
    <mergeCell ref="AP14:AS14"/>
    <mergeCell ref="C8:E8"/>
    <mergeCell ref="F7:X9"/>
    <mergeCell ref="AA14:AB14"/>
    <mergeCell ref="AC14:AG14"/>
    <mergeCell ref="AH14:AI14"/>
    <mergeCell ref="AE12:AQ12"/>
    <mergeCell ref="AA10:AC11"/>
    <mergeCell ref="AE10:AQ11"/>
    <mergeCell ref="AR10:AR11"/>
    <mergeCell ref="R11:R13"/>
    <mergeCell ref="S11:S13"/>
    <mergeCell ref="T11:T13"/>
    <mergeCell ref="U11:U13"/>
    <mergeCell ref="W11:W13"/>
    <mergeCell ref="B1:AT2"/>
    <mergeCell ref="P3:S3"/>
    <mergeCell ref="T3:U3"/>
    <mergeCell ref="V3:W3"/>
    <mergeCell ref="Y3:Z3"/>
    <mergeCell ref="AB3:AC3"/>
    <mergeCell ref="C3:O3"/>
    <mergeCell ref="C5:P6"/>
    <mergeCell ref="AA6:AC6"/>
    <mergeCell ref="AA8:AC8"/>
    <mergeCell ref="AE8:AR8"/>
    <mergeCell ref="AE9:AR9"/>
    <mergeCell ref="P11:P13"/>
    <mergeCell ref="C17:E18"/>
    <mergeCell ref="M17:Q17"/>
    <mergeCell ref="I11:I13"/>
    <mergeCell ref="J11:J13"/>
    <mergeCell ref="K11:K13"/>
    <mergeCell ref="L11:L13"/>
    <mergeCell ref="M11:M13"/>
    <mergeCell ref="M18:P18"/>
    <mergeCell ref="Q18:X18"/>
    <mergeCell ref="F17:L17"/>
    <mergeCell ref="C4:O4"/>
    <mergeCell ref="C26:J26"/>
    <mergeCell ref="K26:O26"/>
    <mergeCell ref="P26:T26"/>
    <mergeCell ref="U26:Y26"/>
    <mergeCell ref="C24:J24"/>
    <mergeCell ref="K24:O24"/>
    <mergeCell ref="P24:T24"/>
    <mergeCell ref="U24:Y24"/>
    <mergeCell ref="C25:F25"/>
    <mergeCell ref="G25:H25"/>
    <mergeCell ref="I25:J25"/>
    <mergeCell ref="K25:O25"/>
    <mergeCell ref="P21:T21"/>
    <mergeCell ref="U21:Y21"/>
    <mergeCell ref="C22:J22"/>
    <mergeCell ref="P25:T25"/>
    <mergeCell ref="U25:Y25"/>
    <mergeCell ref="C23:J23"/>
    <mergeCell ref="AA12:AC12"/>
    <mergeCell ref="K23:O23"/>
    <mergeCell ref="P23:T23"/>
    <mergeCell ref="U23:Y23"/>
    <mergeCell ref="K22:O22"/>
    <mergeCell ref="P22:T22"/>
    <mergeCell ref="U22:Y22"/>
    <mergeCell ref="C21:J21"/>
    <mergeCell ref="K21:O21"/>
    <mergeCell ref="S17:X17"/>
    <mergeCell ref="F18:J18"/>
    <mergeCell ref="K18:L18"/>
    <mergeCell ref="O11:O13"/>
  </mergeCells>
  <phoneticPr fontId="1"/>
  <pageMargins left="0.23622047244094491" right="0.19685039370078741" top="0.94488188976377963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5" r:id="rId4" name="Check Box 3">
              <controlPr locked="0" defaultSize="0" autoFill="0" autoLine="0" autoPict="0">
                <anchor moveWithCells="1">
                  <from>
                    <xdr:col>12</xdr:col>
                    <xdr:colOff>85725</xdr:colOff>
                    <xdr:row>16</xdr:row>
                    <xdr:rowOff>47625</xdr:rowOff>
                  </from>
                  <to>
                    <xdr:col>14</xdr:col>
                    <xdr:colOff>190500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5" name="Check Box 4">
              <controlPr locked="0" defaultSize="0" autoFill="0" autoLine="0" autoPict="0">
                <anchor moveWithCells="1">
                  <from>
                    <xdr:col>14</xdr:col>
                    <xdr:colOff>161925</xdr:colOff>
                    <xdr:row>16</xdr:row>
                    <xdr:rowOff>47625</xdr:rowOff>
                  </from>
                  <to>
                    <xdr:col>17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FA1C-5B23-4155-BC23-1DE90E48357C}">
  <sheetPr>
    <tabColor theme="8" tint="0.39997558519241921"/>
  </sheetPr>
  <dimension ref="B1:AU31"/>
  <sheetViews>
    <sheetView showGridLines="0" topLeftCell="B1" zoomScaleNormal="100" workbookViewId="0">
      <selection activeCell="K18" sqref="K18:L18"/>
    </sheetView>
  </sheetViews>
  <sheetFormatPr defaultColWidth="5.375" defaultRowHeight="17.25" customHeight="1" x14ac:dyDescent="0.15"/>
  <cols>
    <col min="1" max="1" width="0" style="1" hidden="1" customWidth="1"/>
    <col min="2" max="45" width="3.25" style="1" customWidth="1"/>
    <col min="46" max="47" width="3" style="1" customWidth="1"/>
    <col min="48" max="16384" width="5.375" style="1"/>
  </cols>
  <sheetData>
    <row r="1" spans="2:47" ht="17.25" customHeight="1" x14ac:dyDescent="0.15">
      <c r="B1" s="131" t="s">
        <v>27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9"/>
    </row>
    <row r="2" spans="2:47" ht="17.25" customHeight="1" x14ac:dyDescent="0.1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9"/>
    </row>
    <row r="3" spans="2:47" ht="17.25" customHeight="1" x14ac:dyDescent="0.15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24" t="s">
        <v>18</v>
      </c>
      <c r="Q3" s="124"/>
      <c r="R3" s="124"/>
      <c r="S3" s="124"/>
      <c r="T3" s="124" t="s">
        <v>19</v>
      </c>
      <c r="U3" s="124"/>
      <c r="V3" s="125">
        <f>+'【請負】貴社控(1)'!V3:W3</f>
        <v>0</v>
      </c>
      <c r="W3" s="125"/>
      <c r="X3" s="26" t="s">
        <v>20</v>
      </c>
      <c r="Y3" s="125">
        <f>+'【請負】貴社控(1)'!Y3:Z3</f>
        <v>0</v>
      </c>
      <c r="Z3" s="125"/>
      <c r="AA3" s="26" t="s">
        <v>21</v>
      </c>
      <c r="AB3" s="125">
        <f>+'【請負】貴社控(1)'!AB3:AC3</f>
        <v>0</v>
      </c>
      <c r="AC3" s="125"/>
      <c r="AD3" s="26" t="s">
        <v>22</v>
      </c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2:47" ht="17.25" customHeight="1" x14ac:dyDescent="0.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2:47" ht="17.25" customHeight="1" x14ac:dyDescent="0.15">
      <c r="C5" s="121" t="s">
        <v>13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2:47" ht="17.25" customHeight="1" x14ac:dyDescent="0.15"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4"/>
      <c r="R6" s="4"/>
      <c r="S6" s="4"/>
      <c r="T6" s="4"/>
      <c r="U6" s="4"/>
      <c r="V6" s="4"/>
      <c r="W6" s="4"/>
      <c r="X6" s="4"/>
      <c r="Y6" s="4"/>
      <c r="Z6" s="4"/>
      <c r="AA6" s="41" t="s">
        <v>10</v>
      </c>
      <c r="AB6" s="41"/>
      <c r="AC6" s="41"/>
      <c r="AD6" s="17"/>
      <c r="AE6" s="12" t="s">
        <v>11</v>
      </c>
      <c r="AF6" s="10" t="str">
        <f>IF('【請負】貴社控(1)'!AF6="","",'【請負】貴社控(1)'!AF6)</f>
        <v/>
      </c>
      <c r="AG6" s="10" t="str">
        <f>IF('【請負】貴社控(1)'!AG6="","",'【請負】貴社控(1)'!AG6)</f>
        <v/>
      </c>
      <c r="AH6" s="10" t="str">
        <f>IF('【請負】貴社控(1)'!AH6="","",'【請負】貴社控(1)'!AH6)</f>
        <v/>
      </c>
      <c r="AI6" s="10" t="str">
        <f>IF('【請負】貴社控(1)'!AI6="","",'【請負】貴社控(1)'!AI6)</f>
        <v/>
      </c>
      <c r="AJ6" s="10" t="str">
        <f>IF('【請負】貴社控(1)'!AJ6="","",'【請負】貴社控(1)'!AJ6)</f>
        <v/>
      </c>
      <c r="AK6" s="10" t="str">
        <f>IF('【請負】貴社控(1)'!AK6="","",'【請負】貴社控(1)'!AK6)</f>
        <v/>
      </c>
      <c r="AL6" s="10" t="str">
        <f>IF('【請負】貴社控(1)'!AL6="","",'【請負】貴社控(1)'!AL6)</f>
        <v/>
      </c>
      <c r="AM6" s="10" t="str">
        <f>IF('【請負】貴社控(1)'!AM6="","",'【請負】貴社控(1)'!AM6)</f>
        <v/>
      </c>
      <c r="AN6" s="10" t="str">
        <f>IF('【請負】貴社控(1)'!AN6="","",'【請負】貴社控(1)'!AN6)</f>
        <v/>
      </c>
      <c r="AO6" s="10" t="str">
        <f>IF('【請負】貴社控(1)'!AO6="","",'【請負】貴社控(1)'!AO6)</f>
        <v/>
      </c>
      <c r="AP6" s="10" t="str">
        <f>IF('【請負】貴社控(1)'!AP6="","",'【請負】貴社控(1)'!AP6)</f>
        <v/>
      </c>
      <c r="AQ6" s="10" t="str">
        <f>IF('【請負】貴社控(1)'!AQ6="","",'【請負】貴社控(1)'!AQ6)</f>
        <v/>
      </c>
      <c r="AR6" s="10" t="str">
        <f>IF('【請負】貴社控(1)'!AR6="","",'【請負】貴社控(1)'!AR6)</f>
        <v/>
      </c>
      <c r="AS6" s="4"/>
      <c r="AT6" s="4"/>
      <c r="AU6" s="4"/>
    </row>
    <row r="7" spans="2:47" ht="17.25" customHeight="1" x14ac:dyDescent="0.15">
      <c r="C7" s="4"/>
      <c r="D7" s="4"/>
      <c r="E7" s="4"/>
      <c r="F7" s="127">
        <f>+'【請負】貴社控(1)'!F7:X9</f>
        <v>0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4"/>
      <c r="Z7" s="4"/>
      <c r="AA7" s="18"/>
      <c r="AB7" s="18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4"/>
      <c r="AT7" s="4"/>
      <c r="AU7" s="4"/>
    </row>
    <row r="8" spans="2:47" ht="17.25" customHeight="1" x14ac:dyDescent="0.15">
      <c r="C8" s="45" t="s">
        <v>14</v>
      </c>
      <c r="D8" s="45"/>
      <c r="E8" s="45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4"/>
      <c r="Z8" s="4"/>
      <c r="AA8" s="41" t="s">
        <v>16</v>
      </c>
      <c r="AB8" s="41"/>
      <c r="AC8" s="41"/>
      <c r="AD8" s="17"/>
      <c r="AE8" s="122">
        <f>+'【請負】貴社控(1)'!AE8:AR8</f>
        <v>0</v>
      </c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4"/>
      <c r="AT8" s="4"/>
      <c r="AU8" s="4"/>
    </row>
    <row r="9" spans="2:47" ht="17.25" customHeight="1" x14ac:dyDescent="0.15">
      <c r="C9" s="4"/>
      <c r="D9" s="4"/>
      <c r="E9" s="4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4"/>
      <c r="Z9" s="4"/>
      <c r="AA9" s="18"/>
      <c r="AB9" s="18"/>
      <c r="AC9" s="17"/>
      <c r="AD9" s="17"/>
      <c r="AE9" s="122" t="str">
        <f>+IF('【請負】貴社控(1)'!AE9:AR9="","",'【請負】貴社控(1)'!AE9:AR9)</f>
        <v/>
      </c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4"/>
      <c r="AT9" s="4"/>
      <c r="AU9" s="4"/>
    </row>
    <row r="10" spans="2:47" ht="17.25" customHeight="1" x14ac:dyDescent="0.15">
      <c r="B10" s="1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4"/>
      <c r="Z10" s="4"/>
      <c r="AA10" s="41" t="s">
        <v>17</v>
      </c>
      <c r="AB10" s="41"/>
      <c r="AC10" s="41"/>
      <c r="AD10" s="17"/>
      <c r="AE10" s="130">
        <f>+'【請負】貴社控(1)'!AE10:AQ11</f>
        <v>0</v>
      </c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38"/>
      <c r="AS10" s="4"/>
      <c r="AT10" s="4"/>
      <c r="AU10" s="4"/>
    </row>
    <row r="11" spans="2:47" s="15" customFormat="1" ht="5.25" customHeight="1" x14ac:dyDescent="0.15">
      <c r="C11" s="17"/>
      <c r="D11" s="17"/>
      <c r="E11" s="17"/>
      <c r="F11" s="17"/>
      <c r="G11" s="17"/>
      <c r="H11" s="17"/>
      <c r="I11" s="108" t="str">
        <f>+IF('【請負】貴社控(1)'!I11:I13="","",'【請負】貴社控(1)'!I11:I13)</f>
        <v/>
      </c>
      <c r="J11" s="108" t="str">
        <f>+IF('【請負】貴社控(1)'!J11:J13="","",'【請負】貴社控(1)'!J11:J13)</f>
        <v/>
      </c>
      <c r="K11" s="108" t="str">
        <f>+IF('【請負】貴社控(1)'!K11:K13="","",'【請負】貴社控(1)'!K11:K13)</f>
        <v/>
      </c>
      <c r="L11" s="108" t="str">
        <f>+IF('【請負】貴社控(1)'!L11:L13="","",'【請負】貴社控(1)'!L11:L13)</f>
        <v/>
      </c>
      <c r="M11" s="108" t="str">
        <f>+IF('【請負】貴社控(1)'!M11:M13="","",'【請負】貴社控(1)'!M11:M13)</f>
        <v/>
      </c>
      <c r="N11" s="17"/>
      <c r="O11" s="108" t="str">
        <f>+IF('【請負】貴社控(1)'!O11:O13="","",'【請負】貴社控(1)'!O11:O13)</f>
        <v/>
      </c>
      <c r="P11" s="108" t="str">
        <f>+IF('【請負】貴社控(1)'!P11:P13="","",'【請負】貴社控(1)'!P11:P13)</f>
        <v/>
      </c>
      <c r="Q11" s="17"/>
      <c r="R11" s="108" t="str">
        <f>+IF('【請負】貴社控(1)'!R11:R13="","",'【請負】貴社控(1)'!R11:R13)</f>
        <v/>
      </c>
      <c r="S11" s="108" t="str">
        <f>+IF('【請負】貴社控(1)'!S11:S13="","",'【請負】貴社控(1)'!S11:S13)</f>
        <v/>
      </c>
      <c r="T11" s="108" t="str">
        <f>+IF('【請負】貴社控(1)'!T11:T13="","",'【請負】貴社控(1)'!T11:T13)</f>
        <v/>
      </c>
      <c r="U11" s="108" t="str">
        <f>+IF('【請負】貴社控(1)'!U11:U13="","",'【請負】貴社控(1)'!U11:U13)</f>
        <v/>
      </c>
      <c r="V11" s="17"/>
      <c r="W11" s="108" t="str">
        <f>+IF('【請負】貴社控(1)'!W11:W13="","",'【請負】貴社控(1)'!W11:W13)</f>
        <v/>
      </c>
      <c r="X11" s="17"/>
      <c r="Y11" s="17"/>
      <c r="Z11" s="17"/>
      <c r="AA11" s="41"/>
      <c r="AB11" s="41"/>
      <c r="AC11" s="41"/>
      <c r="AD11" s="17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38"/>
      <c r="AS11" s="17"/>
      <c r="AT11" s="17"/>
      <c r="AU11" s="17"/>
    </row>
    <row r="12" spans="2:47" s="15" customFormat="1" ht="17.25" customHeight="1" x14ac:dyDescent="0.15">
      <c r="C12" s="17"/>
      <c r="D12" s="19" t="s">
        <v>15</v>
      </c>
      <c r="E12" s="17"/>
      <c r="F12" s="17"/>
      <c r="G12" s="17"/>
      <c r="H12" s="17"/>
      <c r="I12" s="108"/>
      <c r="J12" s="108"/>
      <c r="K12" s="108"/>
      <c r="L12" s="108"/>
      <c r="M12" s="108"/>
      <c r="N12" s="13"/>
      <c r="O12" s="108"/>
      <c r="P12" s="108"/>
      <c r="Q12" s="13"/>
      <c r="R12" s="108"/>
      <c r="S12" s="108"/>
      <c r="T12" s="108"/>
      <c r="U12" s="108"/>
      <c r="V12" s="13"/>
      <c r="W12" s="108"/>
      <c r="X12" s="17"/>
      <c r="Y12" s="17"/>
      <c r="Z12" s="17"/>
      <c r="AA12" s="47" t="s">
        <v>33</v>
      </c>
      <c r="AB12" s="47"/>
      <c r="AC12" s="47"/>
      <c r="AD12" s="17"/>
      <c r="AE12" s="129" t="str">
        <f>+IF('【請負】貴社控(1)'!AE12:AQ12="","",'【請負】貴社控(1)'!AE12:AQ12)</f>
        <v/>
      </c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32"/>
      <c r="AS12" s="17"/>
      <c r="AT12" s="17"/>
      <c r="AU12" s="17"/>
    </row>
    <row r="13" spans="2:47" s="15" customFormat="1" ht="5.25" customHeight="1" x14ac:dyDescent="0.15">
      <c r="C13" s="17"/>
      <c r="D13" s="19"/>
      <c r="E13" s="17"/>
      <c r="F13" s="17"/>
      <c r="G13" s="17"/>
      <c r="H13" s="17"/>
      <c r="I13" s="108"/>
      <c r="J13" s="108"/>
      <c r="K13" s="108"/>
      <c r="L13" s="108"/>
      <c r="M13" s="108"/>
      <c r="N13" s="13"/>
      <c r="O13" s="108"/>
      <c r="P13" s="108"/>
      <c r="Q13" s="13"/>
      <c r="R13" s="108"/>
      <c r="S13" s="108"/>
      <c r="T13" s="108"/>
      <c r="U13" s="108"/>
      <c r="V13" s="13"/>
      <c r="W13" s="108"/>
      <c r="X13" s="17"/>
      <c r="Y13" s="17"/>
      <c r="Z13" s="17"/>
      <c r="AA13" s="18"/>
      <c r="AB13" s="18"/>
      <c r="AC13" s="17"/>
      <c r="AD13" s="17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17"/>
      <c r="AS13" s="17"/>
      <c r="AT13" s="17"/>
      <c r="AU13" s="17"/>
    </row>
    <row r="14" spans="2:47" ht="17.25" customHeight="1" x14ac:dyDescent="0.15">
      <c r="B14" s="1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4"/>
      <c r="Z14" s="4"/>
      <c r="AA14" s="92" t="s">
        <v>31</v>
      </c>
      <c r="AB14" s="92"/>
      <c r="AC14" s="44">
        <f>+'【請負】貴社控(1)'!AC14:AG14</f>
        <v>0</v>
      </c>
      <c r="AD14" s="44"/>
      <c r="AE14" s="44"/>
      <c r="AF14" s="44"/>
      <c r="AG14" s="44"/>
      <c r="AH14" s="128" t="s">
        <v>30</v>
      </c>
      <c r="AI14" s="128"/>
      <c r="AJ14" s="126">
        <f>+'【請負】貴社控(1)'!AJ14:AN14</f>
        <v>0</v>
      </c>
      <c r="AK14" s="126"/>
      <c r="AL14" s="126"/>
      <c r="AM14" s="126"/>
      <c r="AN14" s="126"/>
      <c r="AO14" s="6" t="s">
        <v>9</v>
      </c>
      <c r="AP14" s="44">
        <f>+'【請負】貴社控(1)'!AP14:AS14</f>
        <v>0</v>
      </c>
      <c r="AQ14" s="44"/>
      <c r="AR14" s="44"/>
      <c r="AS14" s="44"/>
      <c r="AT14" s="4"/>
      <c r="AU14" s="4"/>
    </row>
    <row r="15" spans="2:47" ht="17.25" customHeight="1" x14ac:dyDescent="0.15">
      <c r="B15" s="1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7" ht="17.25" customHeight="1" x14ac:dyDescent="0.1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/>
      <c r="R16" s="4"/>
      <c r="S16" s="7"/>
      <c r="T16" s="7"/>
      <c r="U16" s="7"/>
      <c r="V16" s="4"/>
      <c r="W16" s="7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3:47" ht="26.25" customHeight="1" x14ac:dyDescent="0.15">
      <c r="C17" s="52" t="s">
        <v>35</v>
      </c>
      <c r="D17" s="53"/>
      <c r="E17" s="53"/>
      <c r="F17" s="118" t="str">
        <f>IF('【請負】貴社控(1)'!F17:J17="","",'【請負】貴社控(1)'!F17:J17)</f>
        <v/>
      </c>
      <c r="G17" s="119"/>
      <c r="H17" s="119"/>
      <c r="I17" s="119"/>
      <c r="J17" s="119"/>
      <c r="K17" s="119"/>
      <c r="L17" s="120"/>
      <c r="M17" s="64"/>
      <c r="N17" s="65"/>
      <c r="O17" s="65"/>
      <c r="P17" s="65"/>
      <c r="Q17" s="65"/>
      <c r="R17" s="8" t="s">
        <v>2</v>
      </c>
      <c r="S17" s="103" t="str">
        <f>IF('【請負】貴社控(1)'!S17:X17="","",'【請負】貴社控(1)'!S17:X17)</f>
        <v/>
      </c>
      <c r="T17" s="103"/>
      <c r="U17" s="103"/>
      <c r="V17" s="103"/>
      <c r="W17" s="103"/>
      <c r="X17" s="10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3:47" ht="26.25" customHeight="1" x14ac:dyDescent="0.15">
      <c r="C18" s="53"/>
      <c r="D18" s="53"/>
      <c r="E18" s="53"/>
      <c r="F18" s="105" t="str">
        <f>IF('【請負】貴社控(1)'!F18:J18="","",'【請負】貴社控(1)'!F18:J18)</f>
        <v/>
      </c>
      <c r="G18" s="106"/>
      <c r="H18" s="106"/>
      <c r="I18" s="106"/>
      <c r="J18" s="106"/>
      <c r="K18" s="65" t="str">
        <f>+IF('【請負】貴社控(1)'!K18:L18="","",'【請負】貴社控(1)'!K18:L18)</f>
        <v>支店</v>
      </c>
      <c r="L18" s="107"/>
      <c r="M18" s="64" t="s">
        <v>36</v>
      </c>
      <c r="N18" s="65"/>
      <c r="O18" s="65"/>
      <c r="P18" s="65"/>
      <c r="Q18" s="116" t="str">
        <f>IF('【請負】貴社控(1)'!Q18:X18="","",'【請負】貴社控(1)'!Q18:X18)</f>
        <v/>
      </c>
      <c r="R18" s="116"/>
      <c r="S18" s="116"/>
      <c r="T18" s="116"/>
      <c r="U18" s="116"/>
      <c r="V18" s="116"/>
      <c r="W18" s="116"/>
      <c r="X18" s="117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3:47" ht="17.2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/>
      <c r="R19" s="4"/>
      <c r="S19" s="7"/>
      <c r="T19" s="4"/>
      <c r="U19" s="7"/>
      <c r="V19" s="4"/>
      <c r="W19" s="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3:47" ht="35.25" customHeight="1" thickBot="1" x14ac:dyDescent="0.2">
      <c r="C20" s="5" t="s">
        <v>1</v>
      </c>
      <c r="D20" s="5"/>
      <c r="E20" s="5"/>
      <c r="F20" s="5"/>
      <c r="G20" s="5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3:47" ht="29.25" customHeight="1" x14ac:dyDescent="0.15">
      <c r="C21" s="76" t="s">
        <v>23</v>
      </c>
      <c r="D21" s="71"/>
      <c r="E21" s="71"/>
      <c r="F21" s="71"/>
      <c r="G21" s="71"/>
      <c r="H21" s="71"/>
      <c r="I21" s="71"/>
      <c r="J21" s="71"/>
      <c r="K21" s="70" t="s">
        <v>4</v>
      </c>
      <c r="L21" s="70"/>
      <c r="M21" s="70"/>
      <c r="N21" s="70"/>
      <c r="O21" s="70"/>
      <c r="P21" s="70" t="s">
        <v>3</v>
      </c>
      <c r="Q21" s="70"/>
      <c r="R21" s="70"/>
      <c r="S21" s="70"/>
      <c r="T21" s="70"/>
      <c r="U21" s="71" t="s">
        <v>28</v>
      </c>
      <c r="V21" s="71"/>
      <c r="W21" s="71"/>
      <c r="X21" s="71"/>
      <c r="Y21" s="7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3:47" ht="29.25" customHeight="1" x14ac:dyDescent="0.2">
      <c r="C22" s="66" t="s">
        <v>5</v>
      </c>
      <c r="D22" s="67"/>
      <c r="E22" s="67"/>
      <c r="F22" s="67"/>
      <c r="G22" s="67"/>
      <c r="H22" s="67"/>
      <c r="I22" s="67"/>
      <c r="J22" s="67"/>
      <c r="K22" s="99" t="str">
        <f>IF('【請負】貴社控(1)'!K22:O22="","",'【請負】貴社控(1)'!K22:O22)</f>
        <v/>
      </c>
      <c r="L22" s="100"/>
      <c r="M22" s="100"/>
      <c r="N22" s="100"/>
      <c r="O22" s="101"/>
      <c r="P22" s="99" t="str">
        <f>IF('【請負】貴社控(1)'!P22:T22="","",'【請負】貴社控(1)'!P22:T22)</f>
        <v/>
      </c>
      <c r="Q22" s="100"/>
      <c r="R22" s="100"/>
      <c r="S22" s="100"/>
      <c r="T22" s="101"/>
      <c r="U22" s="99" t="str">
        <f>IF('【請負】貴社控(1)'!U22:Y22="","",'【請負】貴社控(1)'!U22:Y22)</f>
        <v/>
      </c>
      <c r="V22" s="100"/>
      <c r="W22" s="100"/>
      <c r="X22" s="100"/>
      <c r="Y22" s="10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3:47" ht="29.25" customHeight="1" x14ac:dyDescent="0.2">
      <c r="C23" s="66" t="s">
        <v>6</v>
      </c>
      <c r="D23" s="67"/>
      <c r="E23" s="67"/>
      <c r="F23" s="67"/>
      <c r="G23" s="67"/>
      <c r="H23" s="67"/>
      <c r="I23" s="67"/>
      <c r="J23" s="67"/>
      <c r="K23" s="97" t="str">
        <f>IF('【請負】貴社控(1)'!K23:O23="","",'【請負】貴社控(1)'!K23:O23)</f>
        <v/>
      </c>
      <c r="L23" s="97"/>
      <c r="M23" s="97"/>
      <c r="N23" s="97"/>
      <c r="O23" s="97"/>
      <c r="P23" s="97" t="str">
        <f>IF('【請負】貴社控(1)'!P23:T23="","",'【請負】貴社控(1)'!P23:T23)</f>
        <v/>
      </c>
      <c r="Q23" s="97"/>
      <c r="R23" s="97"/>
      <c r="S23" s="97"/>
      <c r="T23" s="97"/>
      <c r="U23" s="97" t="str">
        <f>IF('【請負】貴社控(1)'!U23:Y23="","",'【請負】貴社控(1)'!U23:Y23)</f>
        <v/>
      </c>
      <c r="V23" s="97"/>
      <c r="W23" s="97"/>
      <c r="X23" s="97"/>
      <c r="Y23" s="98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3:47" ht="29.25" customHeight="1" thickBot="1" x14ac:dyDescent="0.25">
      <c r="C24" s="81" t="s">
        <v>7</v>
      </c>
      <c r="D24" s="82"/>
      <c r="E24" s="82"/>
      <c r="F24" s="82"/>
      <c r="G24" s="82"/>
      <c r="H24" s="82"/>
      <c r="I24" s="82"/>
      <c r="J24" s="82"/>
      <c r="K24" s="111" t="str">
        <f>IF('【請負】貴社控(1)'!K24:O24="","",'【請負】貴社控(1)'!K24:O24)</f>
        <v/>
      </c>
      <c r="L24" s="111"/>
      <c r="M24" s="111"/>
      <c r="N24" s="111"/>
      <c r="O24" s="111"/>
      <c r="P24" s="111" t="str">
        <f>IF('【請負】貴社控(1)'!P24:T24="","",'【請負】貴社控(1)'!P24:T24)</f>
        <v/>
      </c>
      <c r="Q24" s="111"/>
      <c r="R24" s="111"/>
      <c r="S24" s="111"/>
      <c r="T24" s="111"/>
      <c r="U24" s="111" t="str">
        <f>IF('【請負】貴社控(1)'!U24:Y24="","",'【請負】貴社控(1)'!U24:Y24)</f>
        <v/>
      </c>
      <c r="V24" s="111"/>
      <c r="W24" s="111"/>
      <c r="X24" s="111"/>
      <c r="Y24" s="11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3:47" ht="29.25" customHeight="1" thickBot="1" x14ac:dyDescent="0.25">
      <c r="C25" s="85" t="s">
        <v>24</v>
      </c>
      <c r="D25" s="86"/>
      <c r="E25" s="86"/>
      <c r="F25" s="86"/>
      <c r="G25" s="113" t="str">
        <f>IF('【請負】貴社控(1)'!G25:H25="","",'【請負】貴社控(1)'!G25:H25)</f>
        <v/>
      </c>
      <c r="H25" s="113"/>
      <c r="I25" s="88" t="s">
        <v>25</v>
      </c>
      <c r="J25" s="89"/>
      <c r="K25" s="95" t="str">
        <f>IF('【請負】貴社控(1)'!K25:O25="","",'【請負】貴社控(1)'!K25:O25)</f>
        <v/>
      </c>
      <c r="L25" s="95"/>
      <c r="M25" s="95"/>
      <c r="N25" s="95"/>
      <c r="O25" s="95"/>
      <c r="P25" s="95" t="str">
        <f>IF('【請負】貴社控(1)'!P25:T25="","",'【請負】貴社控(1)'!P25:T25)</f>
        <v/>
      </c>
      <c r="Q25" s="95"/>
      <c r="R25" s="95"/>
      <c r="S25" s="95"/>
      <c r="T25" s="95"/>
      <c r="U25" s="95" t="str">
        <f>IF('【請負】貴社控(1)'!U25:Y25="","",'【請負】貴社控(1)'!U25:Y25)</f>
        <v/>
      </c>
      <c r="V25" s="95"/>
      <c r="W25" s="95"/>
      <c r="X25" s="95"/>
      <c r="Y25" s="96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3:47" ht="29.25" customHeight="1" thickBot="1" x14ac:dyDescent="0.25">
      <c r="C26" s="77" t="s">
        <v>8</v>
      </c>
      <c r="D26" s="78"/>
      <c r="E26" s="78"/>
      <c r="F26" s="78"/>
      <c r="G26" s="78"/>
      <c r="H26" s="78"/>
      <c r="I26" s="78"/>
      <c r="J26" s="78"/>
      <c r="K26" s="109" t="str">
        <f>IF('【請負】貴社控(1)'!K26:O26="","",'【請負】貴社控(1)'!K26:O26)</f>
        <v/>
      </c>
      <c r="L26" s="109"/>
      <c r="M26" s="109"/>
      <c r="N26" s="109"/>
      <c r="O26" s="109"/>
      <c r="P26" s="109" t="str">
        <f>IF('【請負】貴社控(1)'!P26:T26="","",'【請負】貴社控(1)'!P26:T26)</f>
        <v/>
      </c>
      <c r="Q26" s="109"/>
      <c r="R26" s="109"/>
      <c r="S26" s="109"/>
      <c r="T26" s="109"/>
      <c r="U26" s="109" t="str">
        <f>IF('【請負】貴社控(1)'!U26:Y26="","",'【請負】貴社控(1)'!U26:Y26)</f>
        <v/>
      </c>
      <c r="V26" s="109"/>
      <c r="W26" s="109"/>
      <c r="X26" s="109"/>
      <c r="Y26" s="110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3:47" ht="29.25" customHeigh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3:47" ht="21.75" customHeight="1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3:47" ht="17.2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3:47" ht="17.2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3:47" ht="17.2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sheetProtection algorithmName="SHA-512" hashValue="GdNsRLCfPu1Y6edk23xOU9aSWrY+Y1ZPV7whLge4xZrEbMuQaSpG5sQge31L7kU+VcoKuSedpZCHm9TXUUR/gg==" saltValue="ogNgTNQWSGlTcBd4tNU0NA==" spinCount="100000" sheet="1" objects="1" scenarios="1"/>
  <mergeCells count="71">
    <mergeCell ref="C8:E8"/>
    <mergeCell ref="F7:X9"/>
    <mergeCell ref="U11:U13"/>
    <mergeCell ref="W11:W13"/>
    <mergeCell ref="AA12:AC12"/>
    <mergeCell ref="S11:S13"/>
    <mergeCell ref="T11:T13"/>
    <mergeCell ref="AE12:AQ12"/>
    <mergeCell ref="B1:AT2"/>
    <mergeCell ref="P3:S3"/>
    <mergeCell ref="T3:U3"/>
    <mergeCell ref="V3:W3"/>
    <mergeCell ref="Y3:Z3"/>
    <mergeCell ref="AB3:AC3"/>
    <mergeCell ref="C3:O3"/>
    <mergeCell ref="C5:P6"/>
    <mergeCell ref="AA6:AC6"/>
    <mergeCell ref="AA8:AC8"/>
    <mergeCell ref="AE8:AR8"/>
    <mergeCell ref="AE9:AR9"/>
    <mergeCell ref="O11:O13"/>
    <mergeCell ref="P11:P13"/>
    <mergeCell ref="R11:R13"/>
    <mergeCell ref="F17:L17"/>
    <mergeCell ref="F18:J18"/>
    <mergeCell ref="K18:L18"/>
    <mergeCell ref="AA10:AC11"/>
    <mergeCell ref="AA14:AB14"/>
    <mergeCell ref="AC14:AG14"/>
    <mergeCell ref="AE10:AQ11"/>
    <mergeCell ref="AP14:AS14"/>
    <mergeCell ref="AH14:AI14"/>
    <mergeCell ref="AJ14:AN14"/>
    <mergeCell ref="AR10:AR11"/>
    <mergeCell ref="I11:I13"/>
    <mergeCell ref="J11:J13"/>
    <mergeCell ref="K11:K13"/>
    <mergeCell ref="L11:L13"/>
    <mergeCell ref="M11:M13"/>
    <mergeCell ref="P21:T21"/>
    <mergeCell ref="U21:Y21"/>
    <mergeCell ref="M17:Q17"/>
    <mergeCell ref="S17:X17"/>
    <mergeCell ref="M18:P18"/>
    <mergeCell ref="Q18:X18"/>
    <mergeCell ref="C26:J26"/>
    <mergeCell ref="K26:O26"/>
    <mergeCell ref="P26:T26"/>
    <mergeCell ref="U26:Y26"/>
    <mergeCell ref="C25:F25"/>
    <mergeCell ref="G25:H25"/>
    <mergeCell ref="I25:J25"/>
    <mergeCell ref="K25:O25"/>
    <mergeCell ref="P25:T25"/>
    <mergeCell ref="U25:Y25"/>
    <mergeCell ref="C4:O4"/>
    <mergeCell ref="C24:J24"/>
    <mergeCell ref="K24:O24"/>
    <mergeCell ref="P24:T24"/>
    <mergeCell ref="U24:Y24"/>
    <mergeCell ref="C23:J23"/>
    <mergeCell ref="K23:O23"/>
    <mergeCell ref="P23:T23"/>
    <mergeCell ref="U23:Y23"/>
    <mergeCell ref="C21:J21"/>
    <mergeCell ref="C22:J22"/>
    <mergeCell ref="K22:O22"/>
    <mergeCell ref="P22:T22"/>
    <mergeCell ref="U22:Y22"/>
    <mergeCell ref="C17:E18"/>
    <mergeCell ref="K21:O21"/>
  </mergeCells>
  <phoneticPr fontId="1"/>
  <pageMargins left="0.23622047244094491" right="0.19685039370078741" top="0.94488188976377963" bottom="0.35433070866141736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14</xdr:col>
                    <xdr:colOff>161925</xdr:colOff>
                    <xdr:row>16</xdr:row>
                    <xdr:rowOff>47625</xdr:rowOff>
                  </from>
                  <to>
                    <xdr:col>17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12</xdr:col>
                    <xdr:colOff>85725</xdr:colOff>
                    <xdr:row>16</xdr:row>
                    <xdr:rowOff>47625</xdr:rowOff>
                  </from>
                  <to>
                    <xdr:col>14</xdr:col>
                    <xdr:colOff>190500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【請負】貴社控(1)</vt:lpstr>
      <vt:lpstr>【請負】作業所控(2)</vt:lpstr>
      <vt:lpstr>【請負】経理課控(3)</vt:lpstr>
      <vt:lpstr>'【請負】貴社控(1)'!Print_Area</vt:lpstr>
      <vt:lpstr>'【請負】経理課控(3)'!Print_Area</vt:lpstr>
      <vt:lpstr>'【請負】作業所控(2)'!Print_Area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今井工務店：鈴木</cp:lastModifiedBy>
  <cp:lastPrinted>2023-07-18T05:44:05Z</cp:lastPrinted>
  <dcterms:created xsi:type="dcterms:W3CDTF">2018-06-13T05:06:34Z</dcterms:created>
  <dcterms:modified xsi:type="dcterms:W3CDTF">2023-07-21T02:55:19Z</dcterms:modified>
</cp:coreProperties>
</file>